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g\Desktop\"/>
    </mc:Choice>
  </mc:AlternateContent>
  <bookViews>
    <workbookView xWindow="0" yWindow="0" windowWidth="28800" windowHeight="12435" activeTab="2"/>
  </bookViews>
  <sheets>
    <sheet name="Автоматизация учета" sheetId="1" r:id="rId1"/>
    <sheet name="Календарь" sheetId="2" r:id="rId2"/>
    <sheet name="Утвержденная форма табеля" sheetId="3" r:id="rId3"/>
  </sheets>
  <definedNames>
    <definedName name="Год">Календарь!$A$1:$A$49</definedName>
    <definedName name="Месяц">Календарь!$B$1:$B$49</definedName>
  </definedNames>
  <calcPr calcId="152511"/>
</workbook>
</file>

<file path=xl/calcChain.xml><?xml version="1.0" encoding="utf-8"?>
<calcChain xmlns="http://schemas.openxmlformats.org/spreadsheetml/2006/main">
  <c r="AJ15" i="1" l="1"/>
  <c r="AJ16" i="1"/>
  <c r="AJ14" i="1"/>
  <c r="AI14" i="1"/>
  <c r="AH15" i="1"/>
  <c r="AH16" i="1"/>
  <c r="AH14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C13" i="1"/>
  <c r="C3" i="2"/>
  <c r="F3" i="2" s="1"/>
  <c r="C4" i="2"/>
  <c r="F4" i="2" s="1"/>
  <c r="C5" i="2"/>
  <c r="F5" i="2" s="1"/>
  <c r="C6" i="2"/>
  <c r="F6" i="2" s="1"/>
  <c r="E6" i="2" s="1"/>
  <c r="C7" i="2"/>
  <c r="F7" i="2" s="1"/>
  <c r="C8" i="2"/>
  <c r="F8" i="2" s="1"/>
  <c r="C9" i="2"/>
  <c r="F9" i="2" s="1"/>
  <c r="C10" i="2"/>
  <c r="F10" i="2" s="1"/>
  <c r="E10" i="2" s="1"/>
  <c r="C11" i="2"/>
  <c r="F11" i="2" s="1"/>
  <c r="C12" i="2"/>
  <c r="F12" i="2" s="1"/>
  <c r="C13" i="2"/>
  <c r="F13" i="2" s="1"/>
  <c r="C14" i="2"/>
  <c r="F14" i="2" s="1"/>
  <c r="E14" i="2" s="1"/>
  <c r="C15" i="2"/>
  <c r="F15" i="2" s="1"/>
  <c r="E15" i="2" s="1"/>
  <c r="C16" i="2"/>
  <c r="F16" i="2" s="1"/>
  <c r="C17" i="2"/>
  <c r="F17" i="2" s="1"/>
  <c r="C18" i="2"/>
  <c r="F18" i="2" s="1"/>
  <c r="E18" i="2" s="1"/>
  <c r="C19" i="2"/>
  <c r="F19" i="2" s="1"/>
  <c r="C20" i="2"/>
  <c r="F20" i="2" s="1"/>
  <c r="C21" i="2"/>
  <c r="F21" i="2" s="1"/>
  <c r="C22" i="2"/>
  <c r="F22" i="2" s="1"/>
  <c r="E22" i="2" s="1"/>
  <c r="C23" i="2"/>
  <c r="F23" i="2" s="1"/>
  <c r="C24" i="2"/>
  <c r="F24" i="2" s="1"/>
  <c r="C25" i="2"/>
  <c r="F25" i="2" s="1"/>
  <c r="C26" i="2"/>
  <c r="F26" i="2" s="1"/>
  <c r="E26" i="2" s="1"/>
  <c r="C27" i="2"/>
  <c r="F27" i="2" s="1"/>
  <c r="C28" i="2"/>
  <c r="F28" i="2" s="1"/>
  <c r="C29" i="2"/>
  <c r="F29" i="2" s="1"/>
  <c r="C30" i="2"/>
  <c r="F30" i="2" s="1"/>
  <c r="E30" i="2" s="1"/>
  <c r="C31" i="2"/>
  <c r="F31" i="2" s="1"/>
  <c r="C32" i="2"/>
  <c r="F32" i="2" s="1"/>
  <c r="C33" i="2"/>
  <c r="F33" i="2" s="1"/>
  <c r="C34" i="2"/>
  <c r="F34" i="2" s="1"/>
  <c r="E34" i="2" s="1"/>
  <c r="C35" i="2"/>
  <c r="F35" i="2" s="1"/>
  <c r="C36" i="2"/>
  <c r="F36" i="2" s="1"/>
  <c r="C37" i="2"/>
  <c r="F37" i="2" s="1"/>
  <c r="C38" i="2"/>
  <c r="F38" i="2" s="1"/>
  <c r="E38" i="2" s="1"/>
  <c r="C39" i="2"/>
  <c r="F39" i="2" s="1"/>
  <c r="C40" i="2"/>
  <c r="F40" i="2" s="1"/>
  <c r="C41" i="2"/>
  <c r="F41" i="2" s="1"/>
  <c r="C42" i="2"/>
  <c r="F42" i="2" s="1"/>
  <c r="E42" i="2" s="1"/>
  <c r="C43" i="2"/>
  <c r="F43" i="2" s="1"/>
  <c r="C44" i="2"/>
  <c r="F44" i="2" s="1"/>
  <c r="C45" i="2"/>
  <c r="F45" i="2" s="1"/>
  <c r="C46" i="2"/>
  <c r="F46" i="2" s="1"/>
  <c r="E46" i="2" s="1"/>
  <c r="C47" i="2"/>
  <c r="F47" i="2" s="1"/>
  <c r="C48" i="2"/>
  <c r="F48" i="2" s="1"/>
  <c r="C49" i="2"/>
  <c r="F49" i="2" s="1"/>
  <c r="C2" i="2"/>
  <c r="F2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2" i="2"/>
  <c r="E47" i="2" l="1"/>
  <c r="E3" i="2"/>
  <c r="B3" i="1"/>
  <c r="E43" i="2"/>
  <c r="E27" i="2"/>
  <c r="E19" i="2"/>
  <c r="E7" i="2"/>
  <c r="E2" i="2"/>
  <c r="B4" i="1"/>
  <c r="B7" i="1" s="1"/>
  <c r="E39" i="2"/>
  <c r="E35" i="2"/>
  <c r="E31" i="2"/>
  <c r="E23" i="2"/>
  <c r="E11" i="2"/>
  <c r="E45" i="2"/>
  <c r="E41" i="2"/>
  <c r="E37" i="2"/>
  <c r="E33" i="2"/>
  <c r="E29" i="2"/>
  <c r="E25" i="2"/>
  <c r="E21" i="2"/>
  <c r="E17" i="2"/>
  <c r="E13" i="2"/>
  <c r="E9" i="2"/>
  <c r="E5" i="2"/>
  <c r="E48" i="2"/>
  <c r="E44" i="2"/>
  <c r="E40" i="2"/>
  <c r="E36" i="2"/>
  <c r="E32" i="2"/>
  <c r="E28" i="2"/>
  <c r="E24" i="2"/>
  <c r="E20" i="2"/>
  <c r="E16" i="2"/>
  <c r="E12" i="2"/>
  <c r="E8" i="2"/>
  <c r="E4" i="2"/>
  <c r="B5" i="1" l="1"/>
</calcChain>
</file>

<file path=xl/sharedStrings.xml><?xml version="1.0" encoding="utf-8"?>
<sst xmlns="http://schemas.openxmlformats.org/spreadsheetml/2006/main" count="216" uniqueCount="110">
  <si>
    <t>ТАБЕЛЬ УЧЕТА РАБОЧЕГО ВРЕМЕНИ</t>
  </si>
  <si>
    <t>за</t>
  </si>
  <si>
    <t xml:space="preserve">Год </t>
  </si>
  <si>
    <t>Месяц</t>
  </si>
  <si>
    <t>Количество рабочих дней</t>
  </si>
  <si>
    <t>Количество выходных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</si>
  <si>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</si>
  <si>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</si>
  <si>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</si>
  <si>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</si>
  <si>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</si>
  <si>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</si>
  <si>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</si>
  <si>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</si>
  <si>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</si>
  <si>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</si>
  <si>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</si>
  <si>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</si>
  <si>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http:/ruexcel.ru</t>
  </si>
  <si>
    <t>Кол-во календарных дней</t>
  </si>
  <si>
    <t>Кол-во рабочих дней</t>
  </si>
  <si>
    <t>Кол-во выходных дней</t>
  </si>
  <si>
    <t>Рабочее время (в часах)</t>
  </si>
  <si>
    <t>Дата</t>
  </si>
  <si>
    <t xml:space="preserve">Количество дней </t>
  </si>
  <si>
    <t>Кол-во праздничных дней</t>
  </si>
  <si>
    <t>Ф.И.О.</t>
  </si>
  <si>
    <t>Отметки о явках и неявках на работу по числам месяца</t>
  </si>
  <si>
    <t>рабочие дни</t>
  </si>
  <si>
    <t>часы</t>
  </si>
  <si>
    <t>неполный рабочий день</t>
  </si>
  <si>
    <t xml:space="preserve">Степанов </t>
  </si>
  <si>
    <t>Курцев</t>
  </si>
  <si>
    <t>Кирюх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</si>
  <si>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</si>
  <si>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</si>
  <si>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</si>
  <si>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</si>
  <si>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</si>
  <si>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</si>
  <si>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</si>
  <si>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</si>
  <si>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</si>
  <si>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</si>
  <si>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</si>
  <si>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</si>
  <si>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</si>
  <si>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</si>
  <si>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</si>
  <si>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</si>
  <si>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</si>
  <si>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</si>
  <si>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</si>
  <si>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</si>
  <si>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</si>
  <si>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</si>
  <si>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</si>
  <si>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</si>
  <si>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</si>
  <si>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</si>
  <si>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</si>
  <si>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</si>
  <si>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</si>
  <si>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</si>
  <si>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</si>
  <si>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Утверждена приказом Минфина России от 30.03.2015 N 52н</t>
  </si>
  <si>
    <t>Табель N</t>
  </si>
  <si>
    <t>учета использования рабочего времени
и расчета заработной платы</t>
  </si>
  <si>
    <t>КОДЫ</t>
  </si>
  <si>
    <t>Форма по ОКУД</t>
  </si>
  <si>
    <t>0504421</t>
  </si>
  <si>
    <t>за период с 1 по</t>
  </si>
  <si>
    <t>г.</t>
  </si>
  <si>
    <t>Учреждение</t>
  </si>
  <si>
    <t>по ОКПО</t>
  </si>
  <si>
    <t>Структурное подразделение</t>
  </si>
  <si>
    <t xml:space="preserve">Вид табеля </t>
  </si>
  <si>
    <t xml:space="preserve">Номер корректировки </t>
  </si>
  <si>
    <t>(первичный - 0; корректирующий - 1, 2 и т.д.)</t>
  </si>
  <si>
    <t xml:space="preserve">Дата формирования документа </t>
  </si>
  <si>
    <t>Фамилия, имя,  
отчество</t>
  </si>
  <si>
    <t xml:space="preserve">Учетный номер </t>
  </si>
  <si>
    <t>Должность 
(профессия)</t>
  </si>
  <si>
    <t>Числа месяца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</si>
  <si>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</si>
  <si>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</si>
  <si>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</si>
  <si>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</si>
  <si>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</si>
  <si>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</si>
  <si>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</si>
  <si>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</si>
  <si>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</si>
  <si>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Итого 
дней 
(часов)
явок
(неявок)
с 1 по 15 </t>
  </si>
  <si>
    <t xml:space="preserve">Всего 
дней 
(часов)
явок
(неявок)
за месяц </t>
  </si>
  <si>
    <t>32</t>
  </si>
  <si>
    <t>33</t>
  </si>
  <si>
    <t>34</t>
  </si>
  <si>
    <t>35</t>
  </si>
  <si>
    <t>36</t>
  </si>
  <si>
    <t>37</t>
  </si>
  <si>
    <t>1.</t>
  </si>
  <si>
    <t xml:space="preserve">Ответственный 
исполнитель </t>
  </si>
  <si>
    <t xml:space="preserve">Отметка бухгалтерии о принятии настоящего табеля </t>
  </si>
  <si>
    <t>(должность)</t>
  </si>
  <si>
    <t>(подпись)</t>
  </si>
  <si>
    <t>(расшифровка подписи)</t>
  </si>
  <si>
    <t>Исполнитель</t>
  </si>
  <si>
    <t>"</t>
  </si>
  <si>
    <t xml:space="preserve">Табель учета рабочего времени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</si>
</sst>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ddd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0" fillId="0" borderId="1" xfId="0" applyBorder="1"/>
    <xf numFmtId="0" fontId="10" fillId="0" borderId="10" xfId="0" applyFont="1" applyFill="1" applyBorder="1"/>
    <xf numFmtId="0" fontId="0" fillId="0" borderId="1" xfId="0" applyFill="1" applyBorder="1"/>
    <xf numFmtId="2" fontId="0" fillId="0" borderId="1" xfId="0" applyNumberFormat="1" applyBorder="1"/>
    <xf numFmtId="165" fontId="9" fillId="2" borderId="1" xfId="2" applyNumberFormat="1" applyFont="1" applyFill="1" applyBorder="1" applyProtection="1">
      <protection hidden="1"/>
    </xf>
    <xf numFmtId="0" fontId="9" fillId="2" borderId="1" xfId="2" applyNumberFormat="1" applyFont="1" applyFill="1" applyBorder="1" applyAlignment="1" applyProtection="1">
      <alignment horizontal="center"/>
      <protection locked="0"/>
    </xf>
    <xf numFmtId="0" fontId="9" fillId="2" borderId="1" xfId="2" applyFont="1" applyFill="1" applyBorder="1" applyProtection="1">
      <protection locked="0"/>
    </xf>
    <xf numFmtId="0" fontId="5" fillId="4" borderId="1" xfId="2" applyNumberFormat="1" applyFont="1" applyFill="1" applyBorder="1" applyAlignment="1" applyProtection="1">
      <alignment horizontal="center"/>
    </xf>
    <xf numFmtId="0" fontId="5" fillId="4" borderId="1" xfId="2" applyFont="1" applyFill="1" applyBorder="1" applyAlignment="1" applyProtection="1">
      <alignment horizontal="center"/>
      <protection locked="0"/>
    </xf>
    <xf numFmtId="0" fontId="5" fillId="4" borderId="1" xfId="2" applyFont="1" applyFill="1" applyBorder="1" applyProtection="1">
      <protection locked="0"/>
    </xf>
    <xf numFmtId="49" fontId="8" fillId="2" borderId="1" xfId="2" applyNumberFormat="1" applyFont="1" applyFill="1" applyBorder="1" applyAlignment="1">
      <alignment horizontal="center"/>
    </xf>
    <xf numFmtId="2" fontId="5" fillId="4" borderId="1" xfId="2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/>
    <xf numFmtId="2" fontId="0" fillId="5" borderId="1" xfId="0" applyNumberForma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3" fillId="0" borderId="0" xfId="3" applyNumberFormat="1" applyFont="1"/>
    <xf numFmtId="49" fontId="13" fillId="0" borderId="0" xfId="3" applyNumberFormat="1" applyFont="1" applyBorder="1" applyAlignment="1">
      <alignment horizontal="right"/>
    </xf>
    <xf numFmtId="49" fontId="13" fillId="0" borderId="0" xfId="3" applyNumberFormat="1" applyFont="1" applyAlignment="1">
      <alignment vertical="center"/>
    </xf>
    <xf numFmtId="49" fontId="13" fillId="0" borderId="0" xfId="3" applyNumberFormat="1" applyFont="1" applyAlignment="1">
      <alignment horizontal="center" vertical="center"/>
    </xf>
    <xf numFmtId="49" fontId="13" fillId="0" borderId="0" xfId="3" applyNumberFormat="1" applyFont="1" applyBorder="1" applyAlignment="1">
      <alignment vertical="center"/>
    </xf>
    <xf numFmtId="49" fontId="13" fillId="0" borderId="0" xfId="3" applyNumberFormat="1" applyFont="1" applyBorder="1" applyAlignment="1">
      <alignment horizontal="center"/>
    </xf>
    <xf numFmtId="49" fontId="13" fillId="0" borderId="30" xfId="3" applyNumberFormat="1" applyFont="1" applyBorder="1" applyAlignment="1">
      <alignment vertical="center"/>
    </xf>
    <xf numFmtId="49" fontId="13" fillId="0" borderId="31" xfId="3" applyNumberFormat="1" applyFont="1" applyBorder="1" applyAlignment="1">
      <alignment vertical="center"/>
    </xf>
    <xf numFmtId="49" fontId="13" fillId="0" borderId="32" xfId="3" applyNumberFormat="1" applyFont="1" applyBorder="1" applyAlignment="1">
      <alignment vertical="center"/>
    </xf>
    <xf numFmtId="49" fontId="13" fillId="0" borderId="0" xfId="3" applyNumberFormat="1" applyFont="1" applyBorder="1" applyAlignment="1">
      <alignment horizontal="left" vertical="top"/>
    </xf>
    <xf numFmtId="49" fontId="13" fillId="0" borderId="0" xfId="3" applyNumberFormat="1" applyFont="1" applyBorder="1"/>
    <xf numFmtId="49" fontId="13" fillId="0" borderId="33" xfId="3" applyNumberFormat="1" applyFont="1" applyBorder="1" applyAlignment="1">
      <alignment horizontal="left"/>
    </xf>
    <xf numFmtId="49" fontId="13" fillId="0" borderId="0" xfId="3" applyNumberFormat="1" applyFont="1" applyBorder="1" applyAlignment="1">
      <alignment horizontal="left"/>
    </xf>
    <xf numFmtId="49" fontId="13" fillId="0" borderId="34" xfId="3" applyNumberFormat="1" applyFont="1" applyBorder="1" applyAlignment="1">
      <alignment horizontal="left"/>
    </xf>
    <xf numFmtId="49" fontId="15" fillId="0" borderId="0" xfId="3" applyNumberFormat="1" applyFont="1" applyBorder="1" applyAlignment="1">
      <alignment horizontal="center" vertical="top"/>
    </xf>
    <xf numFmtId="49" fontId="13" fillId="0" borderId="0" xfId="3" applyNumberFormat="1" applyFont="1" applyAlignment="1">
      <alignment horizontal="left"/>
    </xf>
    <xf numFmtId="49" fontId="13" fillId="0" borderId="0" xfId="3" applyNumberFormat="1" applyFont="1" applyAlignment="1">
      <alignment horizontal="right"/>
    </xf>
    <xf numFmtId="49" fontId="13" fillId="0" borderId="35" xfId="3" applyNumberFormat="1" applyFont="1" applyBorder="1" applyAlignment="1">
      <alignment horizontal="left"/>
    </xf>
    <xf numFmtId="49" fontId="13" fillId="0" borderId="36" xfId="3" applyNumberFormat="1" applyFont="1" applyBorder="1" applyAlignment="1">
      <alignment horizontal="left"/>
    </xf>
    <xf numFmtId="49" fontId="13" fillId="0" borderId="37" xfId="3" applyNumberFormat="1" applyFont="1" applyBorder="1" applyAlignment="1">
      <alignment horizontal="left"/>
    </xf>
    <xf numFmtId="0" fontId="17" fillId="0" borderId="0" xfId="4"/>
    <xf numFmtId="0" fontId="1" fillId="3" borderId="1" xfId="2" applyFill="1" applyBorder="1" applyAlignment="1">
      <alignment horizontal="left"/>
    </xf>
    <xf numFmtId="0" fontId="5" fillId="3" borderId="1" xfId="2" applyFont="1" applyFill="1" applyBorder="1" applyAlignment="1" applyProtection="1">
      <alignment horizontal="left"/>
      <protection locked="0"/>
    </xf>
    <xf numFmtId="0" fontId="9" fillId="2" borderId="8" xfId="2" applyFont="1" applyFill="1" applyBorder="1" applyAlignment="1" applyProtection="1">
      <alignment horizontal="center" vertical="center"/>
      <protection locked="0"/>
    </xf>
    <xf numFmtId="0" fontId="9" fillId="2" borderId="9" xfId="2" applyFont="1" applyFill="1" applyBorder="1" applyAlignment="1" applyProtection="1">
      <alignment horizontal="center" vertical="center"/>
      <protection locked="0"/>
    </xf>
    <xf numFmtId="0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Fill="1" applyBorder="1" applyAlignment="1">
      <alignment horizontal="center"/>
    </xf>
    <xf numFmtId="0" fontId="7" fillId="2" borderId="1" xfId="2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 wrapText="1"/>
      <protection locked="0"/>
    </xf>
    <xf numFmtId="0" fontId="7" fillId="2" borderId="6" xfId="2" applyFont="1" applyFill="1" applyBorder="1" applyAlignment="1" applyProtection="1">
      <alignment horizontal="center" vertical="center" wrapText="1"/>
      <protection locked="0"/>
    </xf>
    <xf numFmtId="0" fontId="7" fillId="2" borderId="7" xfId="2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right"/>
      <protection locked="0"/>
    </xf>
    <xf numFmtId="0" fontId="4" fillId="0" borderId="0" xfId="1" applyFont="1" applyAlignment="1">
      <alignment horizontal="center"/>
    </xf>
    <xf numFmtId="0" fontId="2" fillId="0" borderId="0" xfId="1" applyFont="1" applyAlignment="1" applyProtection="1">
      <alignment horizontal="left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49" fontId="13" fillId="0" borderId="6" xfId="3" applyNumberFormat="1" applyFont="1" applyBorder="1" applyAlignment="1">
      <alignment horizontal="center"/>
    </xf>
    <xf numFmtId="49" fontId="13" fillId="0" borderId="0" xfId="3" applyNumberFormat="1" applyFont="1" applyAlignment="1">
      <alignment horizontal="right"/>
    </xf>
    <xf numFmtId="49" fontId="13" fillId="0" borderId="0" xfId="3" applyNumberFormat="1" applyFont="1" applyAlignment="1"/>
    <xf numFmtId="49" fontId="13" fillId="0" borderId="0" xfId="3" applyNumberFormat="1" applyFont="1" applyAlignment="1">
      <alignment horizontal="left"/>
    </xf>
    <xf numFmtId="49" fontId="15" fillId="0" borderId="0" xfId="3" applyNumberFormat="1" applyFont="1" applyBorder="1" applyAlignment="1">
      <alignment horizontal="center" vertical="top"/>
    </xf>
    <xf numFmtId="49" fontId="13" fillId="0" borderId="0" xfId="3" applyNumberFormat="1" applyFont="1" applyAlignment="1">
      <alignment vertical="center"/>
    </xf>
    <xf numFmtId="49" fontId="13" fillId="0" borderId="0" xfId="3" applyNumberFormat="1" applyFont="1" applyBorder="1" applyAlignment="1">
      <alignment horizontal="left"/>
    </xf>
    <xf numFmtId="49" fontId="13" fillId="0" borderId="6" xfId="3" applyNumberFormat="1" applyFont="1" applyBorder="1" applyAlignment="1">
      <alignment horizontal="left" vertical="top"/>
    </xf>
    <xf numFmtId="3" fontId="15" fillId="0" borderId="27" xfId="3" applyNumberFormat="1" applyFont="1" applyBorder="1" applyAlignment="1">
      <alignment horizontal="center" vertical="center" shrinkToFit="1"/>
    </xf>
    <xf numFmtId="3" fontId="15" fillId="0" borderId="28" xfId="3" applyNumberFormat="1" applyFont="1" applyBorder="1" applyAlignment="1">
      <alignment horizontal="center" vertical="center" shrinkToFit="1"/>
    </xf>
    <xf numFmtId="49" fontId="16" fillId="0" borderId="31" xfId="3" applyNumberFormat="1" applyFont="1" applyBorder="1" applyAlignment="1">
      <alignment horizontal="left" vertical="center" indent="3"/>
    </xf>
    <xf numFmtId="49" fontId="13" fillId="0" borderId="0" xfId="3" applyNumberFormat="1" applyFont="1" applyAlignment="1">
      <alignment vertical="center" wrapText="1"/>
    </xf>
    <xf numFmtId="49" fontId="16" fillId="0" borderId="0" xfId="3" applyNumberFormat="1" applyFont="1" applyBorder="1" applyAlignment="1">
      <alignment horizontal="left" vertical="center" indent="3"/>
    </xf>
    <xf numFmtId="49" fontId="15" fillId="0" borderId="26" xfId="3" applyNumberFormat="1" applyFont="1" applyBorder="1" applyAlignment="1">
      <alignment horizontal="center" vertical="center" shrinkToFit="1"/>
    </xf>
    <xf numFmtId="3" fontId="15" fillId="0" borderId="29" xfId="3" applyNumberFormat="1" applyFont="1" applyBorder="1" applyAlignment="1">
      <alignment horizontal="center" vertical="center" shrinkToFit="1"/>
    </xf>
    <xf numFmtId="3" fontId="15" fillId="0" borderId="23" xfId="3" applyNumberFormat="1" applyFont="1" applyBorder="1" applyAlignment="1">
      <alignment horizontal="center" vertical="center" shrinkToFit="1"/>
    </xf>
    <xf numFmtId="3" fontId="15" fillId="0" borderId="24" xfId="3" applyNumberFormat="1" applyFont="1" applyBorder="1" applyAlignment="1">
      <alignment horizontal="center" vertical="center" shrinkToFit="1"/>
    </xf>
    <xf numFmtId="49" fontId="15" fillId="0" borderId="26" xfId="3" applyNumberFormat="1" applyFont="1" applyBorder="1" applyAlignment="1">
      <alignment horizontal="center" vertical="center"/>
    </xf>
    <xf numFmtId="49" fontId="15" fillId="0" borderId="22" xfId="3" applyNumberFormat="1" applyFont="1" applyBorder="1" applyAlignment="1">
      <alignment horizontal="center" vertical="center" shrinkToFit="1"/>
    </xf>
    <xf numFmtId="3" fontId="15" fillId="0" borderId="25" xfId="3" applyNumberFormat="1" applyFont="1" applyBorder="1" applyAlignment="1">
      <alignment horizontal="center" vertical="center" shrinkToFit="1"/>
    </xf>
    <xf numFmtId="49" fontId="15" fillId="0" borderId="3" xfId="3" applyNumberFormat="1" applyFont="1" applyBorder="1" applyAlignment="1">
      <alignment horizontal="left"/>
    </xf>
    <xf numFmtId="49" fontId="15" fillId="0" borderId="6" xfId="3" applyNumberFormat="1" applyFont="1" applyBorder="1" applyAlignment="1">
      <alignment horizontal="left"/>
    </xf>
    <xf numFmtId="49" fontId="15" fillId="0" borderId="3" xfId="3" applyNumberFormat="1" applyFont="1" applyBorder="1" applyAlignment="1">
      <alignment horizontal="left" vertical="center" wrapText="1"/>
    </xf>
    <xf numFmtId="49" fontId="15" fillId="0" borderId="4" xfId="3" applyNumberFormat="1" applyFont="1" applyBorder="1" applyAlignment="1">
      <alignment horizontal="left" vertical="center" wrapText="1"/>
    </xf>
    <xf numFmtId="49" fontId="15" fillId="0" borderId="6" xfId="3" applyNumberFormat="1" applyFont="1" applyBorder="1" applyAlignment="1">
      <alignment horizontal="left" vertical="center" wrapText="1"/>
    </xf>
    <xf numFmtId="49" fontId="15" fillId="0" borderId="7" xfId="3" applyNumberFormat="1" applyFont="1" applyBorder="1" applyAlignment="1">
      <alignment horizontal="left" vertical="center" wrapText="1"/>
    </xf>
    <xf numFmtId="49" fontId="15" fillId="0" borderId="22" xfId="3" applyNumberFormat="1" applyFont="1" applyBorder="1" applyAlignment="1">
      <alignment horizontal="center" vertical="center"/>
    </xf>
    <xf numFmtId="49" fontId="15" fillId="0" borderId="8" xfId="3" applyNumberFormat="1" applyFont="1" applyBorder="1" applyAlignment="1">
      <alignment horizontal="center" vertical="center"/>
    </xf>
    <xf numFmtId="49" fontId="15" fillId="0" borderId="18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49" fontId="15" fillId="0" borderId="9" xfId="3" applyNumberFormat="1" applyFont="1" applyBorder="1" applyAlignment="1">
      <alignment horizontal="center" vertical="center"/>
    </xf>
    <xf numFmtId="49" fontId="15" fillId="0" borderId="2" xfId="3" applyNumberFormat="1" applyFont="1" applyBorder="1" applyAlignment="1">
      <alignment horizontal="center" vertical="center"/>
    </xf>
    <xf numFmtId="49" fontId="15" fillId="0" borderId="4" xfId="3" applyNumberFormat="1" applyFont="1" applyBorder="1" applyAlignment="1">
      <alignment horizontal="center" vertical="center"/>
    </xf>
    <xf numFmtId="49" fontId="15" fillId="0" borderId="8" xfId="3" applyNumberFormat="1" applyFont="1" applyBorder="1" applyAlignment="1">
      <alignment horizontal="center" vertical="center" wrapText="1"/>
    </xf>
    <xf numFmtId="49" fontId="15" fillId="0" borderId="3" xfId="3" applyNumberFormat="1" applyFont="1" applyBorder="1" applyAlignment="1">
      <alignment horizontal="center" vertical="center" wrapText="1"/>
    </xf>
    <xf numFmtId="49" fontId="15" fillId="0" borderId="4" xfId="3" applyNumberFormat="1" applyFont="1" applyBorder="1" applyAlignment="1">
      <alignment horizontal="center" vertical="center" wrapText="1"/>
    </xf>
    <xf numFmtId="49" fontId="15" fillId="0" borderId="6" xfId="3" applyNumberFormat="1" applyFont="1" applyBorder="1" applyAlignment="1">
      <alignment horizontal="center" vertical="center" wrapText="1"/>
    </xf>
    <xf numFmtId="49" fontId="15" fillId="0" borderId="7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8" xfId="3" applyNumberFormat="1" applyFont="1" applyBorder="1" applyAlignment="1">
      <alignment horizontal="center" vertical="center" wrapText="1"/>
    </xf>
    <xf numFmtId="49" fontId="15" fillId="0" borderId="9" xfId="3" applyNumberFormat="1" applyFont="1" applyBorder="1" applyAlignment="1">
      <alignment horizontal="center" vertical="center" wrapText="1"/>
    </xf>
    <xf numFmtId="49" fontId="13" fillId="0" borderId="0" xfId="3" applyNumberFormat="1" applyFont="1" applyBorder="1" applyAlignment="1"/>
    <xf numFmtId="49" fontId="13" fillId="0" borderId="18" xfId="3" applyNumberFormat="1" applyFont="1" applyBorder="1" applyAlignment="1">
      <alignment horizontal="center"/>
    </xf>
    <xf numFmtId="49" fontId="13" fillId="0" borderId="0" xfId="3" applyNumberFormat="1" applyFont="1" applyBorder="1" applyAlignment="1">
      <alignment horizontal="right"/>
    </xf>
    <xf numFmtId="49" fontId="13" fillId="0" borderId="17" xfId="3" applyNumberFormat="1" applyFont="1" applyBorder="1" applyAlignment="1">
      <alignment horizontal="center" shrinkToFit="1"/>
    </xf>
    <xf numFmtId="49" fontId="13" fillId="0" borderId="18" xfId="3" applyNumberFormat="1" applyFont="1" applyBorder="1" applyAlignment="1">
      <alignment horizontal="center" shrinkToFit="1"/>
    </xf>
    <xf numFmtId="49" fontId="13" fillId="0" borderId="19" xfId="3" applyNumberFormat="1" applyFont="1" applyBorder="1" applyAlignment="1">
      <alignment horizontal="center" shrinkToFit="1"/>
    </xf>
    <xf numFmtId="49" fontId="13" fillId="0" borderId="0" xfId="3" applyNumberFormat="1" applyFont="1"/>
    <xf numFmtId="49" fontId="13" fillId="0" borderId="3" xfId="3" applyNumberFormat="1" applyFont="1" applyBorder="1"/>
    <xf numFmtId="49" fontId="15" fillId="0" borderId="3" xfId="3" applyNumberFormat="1" applyFont="1" applyBorder="1" applyAlignment="1">
      <alignment horizontal="center" vertical="top"/>
    </xf>
    <xf numFmtId="49" fontId="13" fillId="0" borderId="20" xfId="3" applyNumberFormat="1" applyFont="1" applyBorder="1" applyAlignment="1">
      <alignment horizontal="center" shrinkToFit="1"/>
    </xf>
    <xf numFmtId="49" fontId="13" fillId="0" borderId="12" xfId="3" applyNumberFormat="1" applyFont="1" applyBorder="1" applyAlignment="1">
      <alignment horizontal="center" shrinkToFit="1"/>
    </xf>
    <xf numFmtId="49" fontId="13" fillId="0" borderId="21" xfId="3" applyNumberFormat="1" applyFont="1" applyBorder="1" applyAlignment="1">
      <alignment horizontal="center" shrinkToFit="1"/>
    </xf>
    <xf numFmtId="49" fontId="13" fillId="0" borderId="0" xfId="3" applyNumberFormat="1" applyFont="1" applyBorder="1" applyAlignment="1">
      <alignment horizontal="right" vertical="center"/>
    </xf>
    <xf numFmtId="49" fontId="13" fillId="0" borderId="14" xfId="3" applyNumberFormat="1" applyFont="1" applyBorder="1" applyAlignment="1">
      <alignment horizontal="center" shrinkToFit="1"/>
    </xf>
    <xf numFmtId="49" fontId="13" fillId="0" borderId="15" xfId="3" applyNumberFormat="1" applyFont="1" applyBorder="1" applyAlignment="1">
      <alignment horizontal="center" shrinkToFit="1"/>
    </xf>
    <xf numFmtId="49" fontId="13" fillId="0" borderId="16" xfId="3" applyNumberFormat="1" applyFont="1" applyBorder="1" applyAlignment="1">
      <alignment horizontal="center" shrinkToFit="1"/>
    </xf>
    <xf numFmtId="49" fontId="13" fillId="0" borderId="6" xfId="3" applyNumberFormat="1" applyFont="1" applyBorder="1" applyAlignment="1">
      <alignment horizontal="right"/>
    </xf>
    <xf numFmtId="49" fontId="12" fillId="0" borderId="0" xfId="0" applyNumberFormat="1" applyFont="1" applyAlignment="1">
      <alignment horizontal="right"/>
    </xf>
    <xf numFmtId="49" fontId="14" fillId="0" borderId="0" xfId="3" applyNumberFormat="1" applyFont="1" applyAlignment="1">
      <alignment horizontal="right"/>
    </xf>
    <xf numFmtId="49" fontId="14" fillId="0" borderId="6" xfId="3" applyNumberFormat="1" applyFont="1" applyBorder="1" applyAlignment="1">
      <alignment horizontal="center"/>
    </xf>
    <xf numFmtId="49" fontId="14" fillId="0" borderId="0" xfId="3" applyNumberFormat="1" applyFont="1" applyAlignment="1">
      <alignment horizontal="center" wrapText="1"/>
    </xf>
    <xf numFmtId="49" fontId="13" fillId="0" borderId="11" xfId="3" applyNumberFormat="1" applyFont="1" applyBorder="1" applyAlignment="1">
      <alignment horizontal="center" vertical="center"/>
    </xf>
    <xf numFmtId="49" fontId="13" fillId="0" borderId="12" xfId="3" applyNumberFormat="1" applyFont="1" applyBorder="1" applyAlignment="1">
      <alignment horizontal="center" vertical="center"/>
    </xf>
    <xf numFmtId="49" fontId="13" fillId="0" borderId="13" xfId="3" applyNumberFormat="1" applyFont="1" applyBorder="1" applyAlignment="1">
      <alignment horizontal="center" vertical="center"/>
    </xf>
  </cellXfs>
  <cellStyles count="5">
    <cellStyle name="Гиперссылка" xfId="4" builtinId="8"/>
    <cellStyle name="Денежный" xfId="3" builtinId="4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uexc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workbookViewId="0">
      <selection activeCell="Q7" sqref="Q7"/>
    </sheetView>
  </sheetViews>
  <sheetFormatPr defaultRowHeight="15" x14ac:dyDescent="0.25"/>
  <cols>
    <col min="1" max="1" width="33.7109375" customWidth="1"/>
    <col min="2" max="2" width="4.7109375" customWidth="1"/>
    <col min="3" max="3" width="9" customWidth="1"/>
    <col min="4" max="33" width="5" customWidth="1"/>
  </cols>
  <sheetData>
    <row r="1" spans="1:36" ht="18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 t="s">
        <v>1</v>
      </c>
      <c r="N1" s="52" t="s">
        <v>7</v>
      </c>
      <c r="O1" s="52"/>
      <c r="P1" s="52"/>
      <c r="Q1" s="52"/>
      <c r="R1" s="53">
        <v>2017</v>
      </c>
      <c r="S1" s="53"/>
      <c r="T1" s="53"/>
    </row>
    <row r="3" spans="1:36" x14ac:dyDescent="0.25">
      <c r="A3" s="2" t="s">
        <v>19</v>
      </c>
      <c r="B3" s="2">
        <f>VLOOKUP(CONCATENATE(N1," ",R1),Календарь!C:F,4,0)</f>
        <v>28</v>
      </c>
    </row>
    <row r="4" spans="1:36" x14ac:dyDescent="0.25">
      <c r="A4" s="2" t="s">
        <v>20</v>
      </c>
      <c r="B4" s="2">
        <f>VLOOKUP(CONCATENATE(N1," ",R1),Календарь!C:E,2,0)</f>
        <v>21</v>
      </c>
    </row>
    <row r="5" spans="1:36" x14ac:dyDescent="0.25">
      <c r="A5" s="2" t="s">
        <v>21</v>
      </c>
      <c r="B5" s="2">
        <f>B3-B4</f>
        <v>7</v>
      </c>
    </row>
    <row r="6" spans="1:36" x14ac:dyDescent="0.25">
      <c r="A6" s="2" t="s">
        <v>25</v>
      </c>
      <c r="B6" s="14">
        <v>0</v>
      </c>
    </row>
    <row r="7" spans="1:36" x14ac:dyDescent="0.25">
      <c r="A7" s="2" t="s">
        <v>22</v>
      </c>
      <c r="B7" s="2">
        <f>B4*8-(B6*8)</f>
        <v>168</v>
      </c>
    </row>
    <row r="10" spans="1:36" x14ac:dyDescent="0.25">
      <c r="A10" s="44" t="s">
        <v>26</v>
      </c>
      <c r="B10" s="44"/>
      <c r="C10" s="45" t="s">
        <v>27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7"/>
      <c r="AH10" s="42" t="s">
        <v>28</v>
      </c>
      <c r="AI10" s="42" t="s">
        <v>29</v>
      </c>
      <c r="AJ10" s="54" t="s">
        <v>30</v>
      </c>
    </row>
    <row r="11" spans="1:36" x14ac:dyDescent="0.25">
      <c r="A11" s="44"/>
      <c r="B11" s="44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50"/>
      <c r="AH11" s="43"/>
      <c r="AI11" s="43"/>
      <c r="AJ11" s="54"/>
    </row>
    <row r="12" spans="1:36" x14ac:dyDescent="0.25">
      <c r="A12" s="44"/>
      <c r="B12" s="44"/>
      <c r="C12" s="12" t="s">
        <v>34</v>
      </c>
      <c r="D12" s="12" t="s">
        <v>35</v>
      </c>
      <c r="E12" s="12" t="s">
        <v>36</v>
      </c>
      <c r="F12" s="12" t="s">
        <v>37</v>
      </c>
      <c r="G12" s="12" t="s">
        <v>38</v>
      </c>
      <c r="H12" s="12" t="s">
        <v>39</v>
      </c>
      <c r="I12" s="12" t="s">
        <v>40</v>
      </c>
      <c r="J12" s="12" t="s">
        <v>41</v>
      </c>
      <c r="K12" s="12" t="s">
        <v>42</v>
      </c>
      <c r="L12" s="12" t="s">
        <v>43</v>
      </c>
      <c r="M12" s="12" t="s">
        <v>44</v>
      </c>
      <c r="N12" s="12" t="s">
        <v>45</v>
      </c>
      <c r="O12" s="12" t="s">
        <v>46</v>
      </c>
      <c r="P12" s="12" t="s">
        <v>47</v>
      </c>
      <c r="Q12" s="12" t="s">
        <v>48</v>
      </c>
      <c r="R12" s="12" t="s">
        <v>49</v>
      </c>
      <c r="S12" s="12" t="s">
        <v>50</v>
      </c>
      <c r="T12" s="12" t="s">
        <v>51</v>
      </c>
      <c r="U12" s="12" t="s">
        <v>52</v>
      </c>
      <c r="V12" s="12" t="s">
        <v>53</v>
      </c>
      <c r="W12" s="12" t="s">
        <v>54</v>
      </c>
      <c r="X12" s="12" t="s">
        <v>55</v>
      </c>
      <c r="Y12" s="12" t="s">
        <v>56</v>
      </c>
      <c r="Z12" s="12" t="s">
        <v>57</v>
      </c>
      <c r="AA12" s="12" t="s">
        <v>58</v>
      </c>
      <c r="AB12" s="12" t="s">
        <v>59</v>
      </c>
      <c r="AC12" s="12" t="s">
        <v>60</v>
      </c>
      <c r="AD12" s="12" t="s">
        <v>61</v>
      </c>
      <c r="AE12" s="12" t="s">
        <v>62</v>
      </c>
      <c r="AF12" s="12" t="s">
        <v>63</v>
      </c>
      <c r="AG12" s="12" t="s">
        <v>64</v>
      </c>
      <c r="AH12" s="43"/>
      <c r="AI12" s="43"/>
      <c r="AJ12" s="54"/>
    </row>
    <row r="13" spans="1:36" x14ac:dyDescent="0.25">
      <c r="A13" s="40"/>
      <c r="B13" s="41"/>
      <c r="C13" s="6">
        <f>IFERROR(WEEKDAY(CONCATENATE(C12," ",$N$1," ",$R$1)),"-")</f>
        <v>4</v>
      </c>
      <c r="D13" s="6">
        <f t="shared" ref="D13:AG13" si="0">IFERROR(WEEKDAY(CONCATENATE(D12," ",$N$1," ",$R$1)),"-")</f>
        <v>5</v>
      </c>
      <c r="E13" s="6">
        <f t="shared" si="0"/>
        <v>6</v>
      </c>
      <c r="F13" s="6">
        <f t="shared" si="0"/>
        <v>7</v>
      </c>
      <c r="G13" s="6">
        <f t="shared" si="0"/>
        <v>1</v>
      </c>
      <c r="H13" s="6">
        <f t="shared" si="0"/>
        <v>2</v>
      </c>
      <c r="I13" s="6">
        <f t="shared" si="0"/>
        <v>3</v>
      </c>
      <c r="J13" s="6">
        <f t="shared" si="0"/>
        <v>4</v>
      </c>
      <c r="K13" s="6">
        <f t="shared" si="0"/>
        <v>5</v>
      </c>
      <c r="L13" s="6">
        <f t="shared" si="0"/>
        <v>6</v>
      </c>
      <c r="M13" s="6">
        <f t="shared" si="0"/>
        <v>7</v>
      </c>
      <c r="N13" s="6">
        <f t="shared" si="0"/>
        <v>1</v>
      </c>
      <c r="O13" s="6">
        <f t="shared" si="0"/>
        <v>2</v>
      </c>
      <c r="P13" s="6">
        <f t="shared" si="0"/>
        <v>3</v>
      </c>
      <c r="Q13" s="6">
        <f t="shared" si="0"/>
        <v>4</v>
      </c>
      <c r="R13" s="6">
        <f t="shared" si="0"/>
        <v>5</v>
      </c>
      <c r="S13" s="6">
        <f t="shared" si="0"/>
        <v>6</v>
      </c>
      <c r="T13" s="6">
        <f t="shared" si="0"/>
        <v>7</v>
      </c>
      <c r="U13" s="6">
        <f t="shared" si="0"/>
        <v>1</v>
      </c>
      <c r="V13" s="6">
        <f t="shared" si="0"/>
        <v>2</v>
      </c>
      <c r="W13" s="6">
        <f t="shared" si="0"/>
        <v>3</v>
      </c>
      <c r="X13" s="6">
        <f t="shared" si="0"/>
        <v>4</v>
      </c>
      <c r="Y13" s="6">
        <f t="shared" si="0"/>
        <v>5</v>
      </c>
      <c r="Z13" s="6">
        <f t="shared" si="0"/>
        <v>6</v>
      </c>
      <c r="AA13" s="6">
        <f t="shared" si="0"/>
        <v>7</v>
      </c>
      <c r="AB13" s="6">
        <f t="shared" si="0"/>
        <v>1</v>
      </c>
      <c r="AC13" s="6">
        <f t="shared" si="0"/>
        <v>2</v>
      </c>
      <c r="AD13" s="6">
        <f t="shared" si="0"/>
        <v>3</v>
      </c>
      <c r="AE13" s="6" t="str">
        <f t="shared" si="0"/>
        <v>-</v>
      </c>
      <c r="AF13" s="6" t="str">
        <f t="shared" si="0"/>
        <v>-</v>
      </c>
      <c r="AG13" s="6" t="str">
        <f t="shared" si="0"/>
        <v>-</v>
      </c>
      <c r="AH13" s="7"/>
      <c r="AI13" s="8"/>
      <c r="AJ13" s="8"/>
    </row>
    <row r="14" spans="1:36" x14ac:dyDescent="0.25">
      <c r="A14" s="39" t="s">
        <v>31</v>
      </c>
      <c r="B14" s="39"/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9">
        <f>COUNTIF(C14:AG14,"&gt;0")</f>
        <v>0</v>
      </c>
      <c r="AI14" s="13">
        <f>SUM(C14:AG14)</f>
        <v>0</v>
      </c>
      <c r="AJ14" s="11">
        <f>COUNTIFS(C14:AG14,"&lt;8",C14:AG14,"&gt;0")</f>
        <v>0</v>
      </c>
    </row>
    <row r="15" spans="1:36" x14ac:dyDescent="0.25">
      <c r="A15" s="38" t="s">
        <v>32</v>
      </c>
      <c r="B15" s="38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9">
        <f t="shared" ref="AH15:AH16" si="1">COUNTIF(C15:AG15,"&gt;0")</f>
        <v>0</v>
      </c>
      <c r="AI15" s="10">
        <v>12</v>
      </c>
      <c r="AJ15" s="11">
        <f t="shared" ref="AJ15:AJ16" si="2">COUNTIFS(C15:AG15,"&lt;8",C15:AG15,"&gt;0")</f>
        <v>0</v>
      </c>
    </row>
    <row r="16" spans="1:36" x14ac:dyDescent="0.25">
      <c r="A16" s="38" t="s">
        <v>33</v>
      </c>
      <c r="B16" s="38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9">
        <f t="shared" si="1"/>
        <v>0</v>
      </c>
      <c r="AI16" s="10">
        <v>7</v>
      </c>
      <c r="AJ16" s="11">
        <f t="shared" si="2"/>
        <v>0</v>
      </c>
    </row>
  </sheetData>
  <mergeCells count="12">
    <mergeCell ref="A1:L1"/>
    <mergeCell ref="N1:Q1"/>
    <mergeCell ref="R1:T1"/>
    <mergeCell ref="AJ10:AJ12"/>
    <mergeCell ref="AI10:AI12"/>
    <mergeCell ref="A16:B16"/>
    <mergeCell ref="A15:B15"/>
    <mergeCell ref="A14:B14"/>
    <mergeCell ref="A13:B13"/>
    <mergeCell ref="AH10:AH12"/>
    <mergeCell ref="A10:B12"/>
    <mergeCell ref="C10:AG11"/>
  </mergeCells>
  <dataValidations count="2">
    <dataValidation type="list" allowBlank="1" showInputMessage="1" showErrorMessage="1" sqref="N1:Q1">
      <formula1>INDIRECT(Месяц)</formula1>
    </dataValidation>
    <dataValidation type="list" allowBlank="1" showInputMessage="1" showErrorMessage="1" sqref="R1:T1">
      <formula1>INDIRECT(Год)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9"/>
  <sheetViews>
    <sheetView zoomScale="85" zoomScaleNormal="85" workbookViewId="0">
      <selection activeCell="F18" sqref="F18"/>
    </sheetView>
  </sheetViews>
  <sheetFormatPr defaultRowHeight="15" x14ac:dyDescent="0.25"/>
  <cols>
    <col min="3" max="3" width="17.140625" customWidth="1"/>
    <col min="4" max="4" width="24.7109375" customWidth="1"/>
    <col min="5" max="5" width="22.7109375" customWidth="1"/>
    <col min="6" max="6" width="17.5703125" customWidth="1"/>
  </cols>
  <sheetData>
    <row r="1" spans="1:45" x14ac:dyDescent="0.25">
      <c r="A1" s="2" t="s">
        <v>2</v>
      </c>
      <c r="B1" s="2" t="s">
        <v>3</v>
      </c>
      <c r="C1" s="2" t="s">
        <v>23</v>
      </c>
      <c r="D1" s="2" t="s">
        <v>4</v>
      </c>
      <c r="E1" s="2" t="s">
        <v>5</v>
      </c>
      <c r="F1" s="4" t="s">
        <v>24</v>
      </c>
    </row>
    <row r="2" spans="1:45" x14ac:dyDescent="0.25">
      <c r="A2" s="2">
        <v>2017</v>
      </c>
      <c r="B2" s="2" t="s">
        <v>6</v>
      </c>
      <c r="C2" s="2" t="str">
        <f>CONCATENATE(B2," ",A2)</f>
        <v>январь 2017</v>
      </c>
      <c r="D2" s="5">
        <f t="shared" ref="D2:D48" si="0">NETWORKDAYS.INTL(DATEVALUE(CONCATENATE(B2," ",A2)),DATEVALUE(CONCATENATE(B3," ",A3)))</f>
        <v>23</v>
      </c>
      <c r="E2" s="5">
        <f>F2-D2</f>
        <v>8</v>
      </c>
      <c r="F2" s="2">
        <f t="shared" ref="F2:F49" si="1">DAY(EOMONTH(DATEVALUE(C2),0))</f>
        <v>31</v>
      </c>
      <c r="AS2" s="3" t="s">
        <v>18</v>
      </c>
    </row>
    <row r="3" spans="1:45" x14ac:dyDescent="0.25">
      <c r="A3" s="2">
        <v>2017</v>
      </c>
      <c r="B3" s="2" t="s">
        <v>7</v>
      </c>
      <c r="C3" s="2" t="str">
        <f t="shared" ref="C3:C49" si="2">CONCATENATE(B3," ",A3)</f>
        <v>февраль 2017</v>
      </c>
      <c r="D3" s="5">
        <f t="shared" si="0"/>
        <v>21</v>
      </c>
      <c r="E3" s="5">
        <f t="shared" ref="E3:E48" si="3">F3-D3</f>
        <v>7</v>
      </c>
      <c r="F3" s="2">
        <f t="shared" si="1"/>
        <v>28</v>
      </c>
    </row>
    <row r="4" spans="1:45" x14ac:dyDescent="0.25">
      <c r="A4" s="2">
        <v>2017</v>
      </c>
      <c r="B4" s="2" t="s">
        <v>8</v>
      </c>
      <c r="C4" s="2" t="str">
        <f t="shared" si="2"/>
        <v>март 2017</v>
      </c>
      <c r="D4" s="5">
        <f t="shared" si="0"/>
        <v>23</v>
      </c>
      <c r="E4" s="5">
        <f t="shared" si="3"/>
        <v>8</v>
      </c>
      <c r="F4" s="2">
        <f t="shared" si="1"/>
        <v>31</v>
      </c>
    </row>
    <row r="5" spans="1:45" x14ac:dyDescent="0.25">
      <c r="A5" s="2">
        <v>2017</v>
      </c>
      <c r="B5" s="2" t="s">
        <v>9</v>
      </c>
      <c r="C5" s="2" t="str">
        <f t="shared" si="2"/>
        <v>апрель 2017</v>
      </c>
      <c r="D5" s="5">
        <f t="shared" si="0"/>
        <v>21</v>
      </c>
      <c r="E5" s="5">
        <f t="shared" si="3"/>
        <v>9</v>
      </c>
      <c r="F5" s="2">
        <f t="shared" si="1"/>
        <v>30</v>
      </c>
    </row>
    <row r="6" spans="1:45" x14ac:dyDescent="0.25">
      <c r="A6" s="2">
        <v>2017</v>
      </c>
      <c r="B6" s="2" t="s">
        <v>10</v>
      </c>
      <c r="C6" s="2" t="str">
        <f t="shared" si="2"/>
        <v>май 2017</v>
      </c>
      <c r="D6" s="5">
        <f t="shared" si="0"/>
        <v>24</v>
      </c>
      <c r="E6" s="5">
        <f t="shared" si="3"/>
        <v>7</v>
      </c>
      <c r="F6" s="2">
        <f t="shared" si="1"/>
        <v>31</v>
      </c>
    </row>
    <row r="7" spans="1:45" x14ac:dyDescent="0.25">
      <c r="A7" s="2">
        <v>2017</v>
      </c>
      <c r="B7" s="2" t="s">
        <v>11</v>
      </c>
      <c r="C7" s="2" t="str">
        <f t="shared" si="2"/>
        <v>июнь 2017</v>
      </c>
      <c r="D7" s="5">
        <f t="shared" si="0"/>
        <v>22</v>
      </c>
      <c r="E7" s="5">
        <f t="shared" si="3"/>
        <v>8</v>
      </c>
      <c r="F7" s="2">
        <f t="shared" si="1"/>
        <v>30</v>
      </c>
    </row>
    <row r="8" spans="1:45" x14ac:dyDescent="0.25">
      <c r="A8" s="2">
        <v>2017</v>
      </c>
      <c r="B8" s="2" t="s">
        <v>12</v>
      </c>
      <c r="C8" s="2" t="str">
        <f t="shared" si="2"/>
        <v>июль 2017</v>
      </c>
      <c r="D8" s="5">
        <f t="shared" si="0"/>
        <v>22</v>
      </c>
      <c r="E8" s="5">
        <f t="shared" si="3"/>
        <v>9</v>
      </c>
      <c r="F8" s="2">
        <f t="shared" si="1"/>
        <v>31</v>
      </c>
    </row>
    <row r="9" spans="1:45" x14ac:dyDescent="0.25">
      <c r="A9" s="2">
        <v>2017</v>
      </c>
      <c r="B9" s="2" t="s">
        <v>13</v>
      </c>
      <c r="C9" s="2" t="str">
        <f t="shared" si="2"/>
        <v>август 2017</v>
      </c>
      <c r="D9" s="5">
        <f t="shared" si="0"/>
        <v>24</v>
      </c>
      <c r="E9" s="5">
        <f t="shared" si="3"/>
        <v>7</v>
      </c>
      <c r="F9" s="2">
        <f t="shared" si="1"/>
        <v>31</v>
      </c>
    </row>
    <row r="10" spans="1:45" x14ac:dyDescent="0.25">
      <c r="A10" s="2">
        <v>2017</v>
      </c>
      <c r="B10" s="2" t="s">
        <v>14</v>
      </c>
      <c r="C10" s="2" t="str">
        <f t="shared" si="2"/>
        <v>сентябрь 2017</v>
      </c>
      <c r="D10" s="5">
        <f t="shared" si="0"/>
        <v>21</v>
      </c>
      <c r="E10" s="5">
        <f t="shared" si="3"/>
        <v>9</v>
      </c>
      <c r="F10" s="2">
        <f t="shared" si="1"/>
        <v>30</v>
      </c>
    </row>
    <row r="11" spans="1:45" x14ac:dyDescent="0.25">
      <c r="A11" s="2">
        <v>2017</v>
      </c>
      <c r="B11" s="2" t="s">
        <v>15</v>
      </c>
      <c r="C11" s="2" t="str">
        <f t="shared" si="2"/>
        <v>октябрь 2017</v>
      </c>
      <c r="D11" s="5">
        <f t="shared" si="0"/>
        <v>23</v>
      </c>
      <c r="E11" s="5">
        <f t="shared" si="3"/>
        <v>8</v>
      </c>
      <c r="F11" s="2">
        <f t="shared" si="1"/>
        <v>31</v>
      </c>
    </row>
    <row r="12" spans="1:45" x14ac:dyDescent="0.25">
      <c r="A12" s="2">
        <v>2017</v>
      </c>
      <c r="B12" s="2" t="s">
        <v>16</v>
      </c>
      <c r="C12" s="2" t="str">
        <f t="shared" si="2"/>
        <v>ноябрь 2017</v>
      </c>
      <c r="D12" s="5">
        <f t="shared" si="0"/>
        <v>23</v>
      </c>
      <c r="E12" s="5">
        <f t="shared" si="3"/>
        <v>7</v>
      </c>
      <c r="F12" s="2">
        <f t="shared" si="1"/>
        <v>30</v>
      </c>
    </row>
    <row r="13" spans="1:45" x14ac:dyDescent="0.25">
      <c r="A13" s="2">
        <v>2017</v>
      </c>
      <c r="B13" s="2" t="s">
        <v>17</v>
      </c>
      <c r="C13" s="2" t="str">
        <f t="shared" si="2"/>
        <v>декабрь 2017</v>
      </c>
      <c r="D13" s="5">
        <f t="shared" si="0"/>
        <v>22</v>
      </c>
      <c r="E13" s="5">
        <f t="shared" si="3"/>
        <v>9</v>
      </c>
      <c r="F13" s="2">
        <f t="shared" si="1"/>
        <v>31</v>
      </c>
    </row>
    <row r="14" spans="1:45" x14ac:dyDescent="0.25">
      <c r="A14" s="2">
        <v>2018</v>
      </c>
      <c r="B14" s="2" t="s">
        <v>6</v>
      </c>
      <c r="C14" s="2" t="str">
        <f t="shared" si="2"/>
        <v>январь 2018</v>
      </c>
      <c r="D14" s="5">
        <f t="shared" si="0"/>
        <v>24</v>
      </c>
      <c r="E14" s="5">
        <f t="shared" si="3"/>
        <v>7</v>
      </c>
      <c r="F14" s="2">
        <f t="shared" si="1"/>
        <v>31</v>
      </c>
    </row>
    <row r="15" spans="1:45" x14ac:dyDescent="0.25">
      <c r="A15" s="2">
        <v>2018</v>
      </c>
      <c r="B15" s="2" t="s">
        <v>7</v>
      </c>
      <c r="C15" s="2" t="str">
        <f t="shared" si="2"/>
        <v>февраль 2018</v>
      </c>
      <c r="D15" s="5">
        <f t="shared" si="0"/>
        <v>21</v>
      </c>
      <c r="E15" s="5">
        <f t="shared" si="3"/>
        <v>7</v>
      </c>
      <c r="F15" s="2">
        <f t="shared" si="1"/>
        <v>28</v>
      </c>
    </row>
    <row r="16" spans="1:45" x14ac:dyDescent="0.25">
      <c r="A16" s="2">
        <v>2018</v>
      </c>
      <c r="B16" s="2" t="s">
        <v>8</v>
      </c>
      <c r="C16" s="2" t="str">
        <f t="shared" si="2"/>
        <v>март 2018</v>
      </c>
      <c r="D16" s="5">
        <f t="shared" si="0"/>
        <v>22</v>
      </c>
      <c r="E16" s="5">
        <f t="shared" si="3"/>
        <v>9</v>
      </c>
      <c r="F16" s="2">
        <f t="shared" si="1"/>
        <v>31</v>
      </c>
    </row>
    <row r="17" spans="1:6" x14ac:dyDescent="0.25">
      <c r="A17" s="2">
        <v>2018</v>
      </c>
      <c r="B17" s="2" t="s">
        <v>9</v>
      </c>
      <c r="C17" s="2" t="str">
        <f t="shared" si="2"/>
        <v>апрель 2018</v>
      </c>
      <c r="D17" s="5">
        <f t="shared" si="0"/>
        <v>22</v>
      </c>
      <c r="E17" s="5">
        <f t="shared" si="3"/>
        <v>8</v>
      </c>
      <c r="F17" s="2">
        <f t="shared" si="1"/>
        <v>30</v>
      </c>
    </row>
    <row r="18" spans="1:6" x14ac:dyDescent="0.25">
      <c r="A18" s="2">
        <v>2018</v>
      </c>
      <c r="B18" s="2" t="s">
        <v>10</v>
      </c>
      <c r="C18" s="2" t="str">
        <f t="shared" si="2"/>
        <v>май 2018</v>
      </c>
      <c r="D18" s="5">
        <f t="shared" si="0"/>
        <v>24</v>
      </c>
      <c r="E18" s="5">
        <f t="shared" si="3"/>
        <v>7</v>
      </c>
      <c r="F18" s="2">
        <f t="shared" si="1"/>
        <v>31</v>
      </c>
    </row>
    <row r="19" spans="1:6" x14ac:dyDescent="0.25">
      <c r="A19" s="2">
        <v>2018</v>
      </c>
      <c r="B19" s="2" t="s">
        <v>11</v>
      </c>
      <c r="C19" s="2" t="str">
        <f t="shared" si="2"/>
        <v>июнь 2018</v>
      </c>
      <c r="D19" s="5">
        <f t="shared" si="0"/>
        <v>21</v>
      </c>
      <c r="E19" s="5">
        <f t="shared" si="3"/>
        <v>9</v>
      </c>
      <c r="F19" s="2">
        <f t="shared" si="1"/>
        <v>30</v>
      </c>
    </row>
    <row r="20" spans="1:6" x14ac:dyDescent="0.25">
      <c r="A20" s="2">
        <v>2018</v>
      </c>
      <c r="B20" s="2" t="s">
        <v>12</v>
      </c>
      <c r="C20" s="2" t="str">
        <f t="shared" si="2"/>
        <v>июль 2018</v>
      </c>
      <c r="D20" s="5">
        <f t="shared" si="0"/>
        <v>23</v>
      </c>
      <c r="E20" s="5">
        <f t="shared" si="3"/>
        <v>8</v>
      </c>
      <c r="F20" s="2">
        <f t="shared" si="1"/>
        <v>31</v>
      </c>
    </row>
    <row r="21" spans="1:6" x14ac:dyDescent="0.25">
      <c r="A21" s="2">
        <v>2018</v>
      </c>
      <c r="B21" s="2" t="s">
        <v>13</v>
      </c>
      <c r="C21" s="2" t="str">
        <f t="shared" si="2"/>
        <v>август 2018</v>
      </c>
      <c r="D21" s="5">
        <f t="shared" si="0"/>
        <v>23</v>
      </c>
      <c r="E21" s="5">
        <f t="shared" si="3"/>
        <v>8</v>
      </c>
      <c r="F21" s="2">
        <f t="shared" si="1"/>
        <v>31</v>
      </c>
    </row>
    <row r="22" spans="1:6" x14ac:dyDescent="0.25">
      <c r="A22" s="2">
        <v>2018</v>
      </c>
      <c r="B22" s="2" t="s">
        <v>14</v>
      </c>
      <c r="C22" s="2" t="str">
        <f t="shared" si="2"/>
        <v>сентябрь 2018</v>
      </c>
      <c r="D22" s="5">
        <f t="shared" si="0"/>
        <v>21</v>
      </c>
      <c r="E22" s="5">
        <f t="shared" si="3"/>
        <v>9</v>
      </c>
      <c r="F22" s="2">
        <f t="shared" si="1"/>
        <v>30</v>
      </c>
    </row>
    <row r="23" spans="1:6" x14ac:dyDescent="0.25">
      <c r="A23" s="2">
        <v>2018</v>
      </c>
      <c r="B23" s="2" t="s">
        <v>15</v>
      </c>
      <c r="C23" s="2" t="str">
        <f t="shared" si="2"/>
        <v>октябрь 2018</v>
      </c>
      <c r="D23" s="5">
        <f t="shared" si="0"/>
        <v>24</v>
      </c>
      <c r="E23" s="5">
        <f t="shared" si="3"/>
        <v>7</v>
      </c>
      <c r="F23" s="2">
        <f t="shared" si="1"/>
        <v>31</v>
      </c>
    </row>
    <row r="24" spans="1:6" x14ac:dyDescent="0.25">
      <c r="A24" s="2">
        <v>2018</v>
      </c>
      <c r="B24" s="2" t="s">
        <v>16</v>
      </c>
      <c r="C24" s="2" t="str">
        <f t="shared" si="2"/>
        <v>ноябрь 2018</v>
      </c>
      <c r="D24" s="5">
        <f t="shared" si="0"/>
        <v>22</v>
      </c>
      <c r="E24" s="5">
        <f t="shared" si="3"/>
        <v>8</v>
      </c>
      <c r="F24" s="2">
        <f t="shared" si="1"/>
        <v>30</v>
      </c>
    </row>
    <row r="25" spans="1:6" x14ac:dyDescent="0.25">
      <c r="A25" s="2">
        <v>2018</v>
      </c>
      <c r="B25" s="2" t="s">
        <v>17</v>
      </c>
      <c r="C25" s="2" t="str">
        <f t="shared" si="2"/>
        <v>декабрь 2018</v>
      </c>
      <c r="D25" s="5">
        <f t="shared" si="0"/>
        <v>22</v>
      </c>
      <c r="E25" s="5">
        <f t="shared" si="3"/>
        <v>9</v>
      </c>
      <c r="F25" s="2">
        <f t="shared" si="1"/>
        <v>31</v>
      </c>
    </row>
    <row r="26" spans="1:6" x14ac:dyDescent="0.25">
      <c r="A26" s="2">
        <v>2019</v>
      </c>
      <c r="B26" s="2" t="s">
        <v>6</v>
      </c>
      <c r="C26" s="2" t="str">
        <f t="shared" si="2"/>
        <v>январь 2019</v>
      </c>
      <c r="D26" s="5">
        <f t="shared" si="0"/>
        <v>24</v>
      </c>
      <c r="E26" s="5">
        <f t="shared" si="3"/>
        <v>7</v>
      </c>
      <c r="F26" s="2">
        <f t="shared" si="1"/>
        <v>31</v>
      </c>
    </row>
    <row r="27" spans="1:6" x14ac:dyDescent="0.25">
      <c r="A27" s="2">
        <v>2019</v>
      </c>
      <c r="B27" s="2" t="s">
        <v>7</v>
      </c>
      <c r="C27" s="2" t="str">
        <f t="shared" si="2"/>
        <v>февраль 2019</v>
      </c>
      <c r="D27" s="5">
        <f t="shared" si="0"/>
        <v>21</v>
      </c>
      <c r="E27" s="5">
        <f t="shared" si="3"/>
        <v>7</v>
      </c>
      <c r="F27" s="2">
        <f t="shared" si="1"/>
        <v>28</v>
      </c>
    </row>
    <row r="28" spans="1:6" x14ac:dyDescent="0.25">
      <c r="A28" s="2">
        <v>2019</v>
      </c>
      <c r="B28" s="2" t="s">
        <v>8</v>
      </c>
      <c r="C28" s="2" t="str">
        <f t="shared" si="2"/>
        <v>март 2019</v>
      </c>
      <c r="D28" s="5">
        <f t="shared" si="0"/>
        <v>22</v>
      </c>
      <c r="E28" s="5">
        <f t="shared" si="3"/>
        <v>9</v>
      </c>
      <c r="F28" s="2">
        <f t="shared" si="1"/>
        <v>31</v>
      </c>
    </row>
    <row r="29" spans="1:6" x14ac:dyDescent="0.25">
      <c r="A29" s="2">
        <v>2019</v>
      </c>
      <c r="B29" s="2" t="s">
        <v>9</v>
      </c>
      <c r="C29" s="2" t="str">
        <f t="shared" si="2"/>
        <v>апрель 2019</v>
      </c>
      <c r="D29" s="5">
        <f t="shared" si="0"/>
        <v>23</v>
      </c>
      <c r="E29" s="5">
        <f t="shared" si="3"/>
        <v>7</v>
      </c>
      <c r="F29" s="2">
        <f t="shared" si="1"/>
        <v>30</v>
      </c>
    </row>
    <row r="30" spans="1:6" x14ac:dyDescent="0.25">
      <c r="A30" s="2">
        <v>2019</v>
      </c>
      <c r="B30" s="2" t="s">
        <v>10</v>
      </c>
      <c r="C30" s="2" t="str">
        <f t="shared" si="2"/>
        <v>май 2019</v>
      </c>
      <c r="D30" s="5">
        <f t="shared" si="0"/>
        <v>23</v>
      </c>
      <c r="E30" s="5">
        <f t="shared" si="3"/>
        <v>8</v>
      </c>
      <c r="F30" s="2">
        <f t="shared" si="1"/>
        <v>31</v>
      </c>
    </row>
    <row r="31" spans="1:6" x14ac:dyDescent="0.25">
      <c r="A31" s="2">
        <v>2019</v>
      </c>
      <c r="B31" s="2" t="s">
        <v>11</v>
      </c>
      <c r="C31" s="2" t="str">
        <f t="shared" si="2"/>
        <v>июнь 2019</v>
      </c>
      <c r="D31" s="5">
        <f t="shared" si="0"/>
        <v>21</v>
      </c>
      <c r="E31" s="5">
        <f t="shared" si="3"/>
        <v>9</v>
      </c>
      <c r="F31" s="2">
        <f t="shared" si="1"/>
        <v>30</v>
      </c>
    </row>
    <row r="32" spans="1:6" x14ac:dyDescent="0.25">
      <c r="A32" s="2">
        <v>2019</v>
      </c>
      <c r="B32" s="2" t="s">
        <v>12</v>
      </c>
      <c r="C32" s="2" t="str">
        <f t="shared" si="2"/>
        <v>июль 2019</v>
      </c>
      <c r="D32" s="5">
        <f t="shared" si="0"/>
        <v>24</v>
      </c>
      <c r="E32" s="5">
        <f t="shared" si="3"/>
        <v>7</v>
      </c>
      <c r="F32" s="2">
        <f t="shared" si="1"/>
        <v>31</v>
      </c>
    </row>
    <row r="33" spans="1:6" x14ac:dyDescent="0.25">
      <c r="A33" s="2">
        <v>2019</v>
      </c>
      <c r="B33" s="2" t="s">
        <v>13</v>
      </c>
      <c r="C33" s="2" t="str">
        <f t="shared" si="2"/>
        <v>август 2019</v>
      </c>
      <c r="D33" s="5">
        <f t="shared" si="0"/>
        <v>22</v>
      </c>
      <c r="E33" s="5">
        <f t="shared" si="3"/>
        <v>9</v>
      </c>
      <c r="F33" s="2">
        <f t="shared" si="1"/>
        <v>31</v>
      </c>
    </row>
    <row r="34" spans="1:6" x14ac:dyDescent="0.25">
      <c r="A34" s="2">
        <v>2019</v>
      </c>
      <c r="B34" s="2" t="s">
        <v>14</v>
      </c>
      <c r="C34" s="2" t="str">
        <f t="shared" si="2"/>
        <v>сентябрь 2019</v>
      </c>
      <c r="D34" s="5">
        <f t="shared" si="0"/>
        <v>22</v>
      </c>
      <c r="E34" s="5">
        <f t="shared" si="3"/>
        <v>8</v>
      </c>
      <c r="F34" s="2">
        <f t="shared" si="1"/>
        <v>30</v>
      </c>
    </row>
    <row r="35" spans="1:6" x14ac:dyDescent="0.25">
      <c r="A35" s="2">
        <v>2019</v>
      </c>
      <c r="B35" s="2" t="s">
        <v>15</v>
      </c>
      <c r="C35" s="2" t="str">
        <f t="shared" si="2"/>
        <v>октябрь 2019</v>
      </c>
      <c r="D35" s="5">
        <f t="shared" si="0"/>
        <v>24</v>
      </c>
      <c r="E35" s="5">
        <f t="shared" si="3"/>
        <v>7</v>
      </c>
      <c r="F35" s="2">
        <f t="shared" si="1"/>
        <v>31</v>
      </c>
    </row>
    <row r="36" spans="1:6" x14ac:dyDescent="0.25">
      <c r="A36" s="2">
        <v>2019</v>
      </c>
      <c r="B36" s="2" t="s">
        <v>16</v>
      </c>
      <c r="C36" s="2" t="str">
        <f t="shared" si="2"/>
        <v>ноябрь 2019</v>
      </c>
      <c r="D36" s="5">
        <f t="shared" si="0"/>
        <v>21</v>
      </c>
      <c r="E36" s="5">
        <f t="shared" si="3"/>
        <v>9</v>
      </c>
      <c r="F36" s="2">
        <f t="shared" si="1"/>
        <v>30</v>
      </c>
    </row>
    <row r="37" spans="1:6" x14ac:dyDescent="0.25">
      <c r="A37" s="2">
        <v>2019</v>
      </c>
      <c r="B37" s="2" t="s">
        <v>17</v>
      </c>
      <c r="C37" s="2" t="str">
        <f t="shared" si="2"/>
        <v>декабрь 2019</v>
      </c>
      <c r="D37" s="5">
        <f t="shared" si="0"/>
        <v>23</v>
      </c>
      <c r="E37" s="5">
        <f t="shared" si="3"/>
        <v>8</v>
      </c>
      <c r="F37" s="2">
        <f t="shared" si="1"/>
        <v>31</v>
      </c>
    </row>
    <row r="38" spans="1:6" x14ac:dyDescent="0.25">
      <c r="A38" s="2">
        <v>2020</v>
      </c>
      <c r="B38" s="2" t="s">
        <v>6</v>
      </c>
      <c r="C38" s="2" t="str">
        <f t="shared" si="2"/>
        <v>январь 2020</v>
      </c>
      <c r="D38" s="5">
        <f t="shared" si="0"/>
        <v>23</v>
      </c>
      <c r="E38" s="5">
        <f t="shared" si="3"/>
        <v>8</v>
      </c>
      <c r="F38" s="2">
        <f t="shared" si="1"/>
        <v>31</v>
      </c>
    </row>
    <row r="39" spans="1:6" x14ac:dyDescent="0.25">
      <c r="A39" s="2">
        <v>2020</v>
      </c>
      <c r="B39" s="2" t="s">
        <v>7</v>
      </c>
      <c r="C39" s="2" t="str">
        <f t="shared" si="2"/>
        <v>февраль 2020</v>
      </c>
      <c r="D39" s="5">
        <f t="shared" si="0"/>
        <v>20</v>
      </c>
      <c r="E39" s="5">
        <f t="shared" si="3"/>
        <v>9</v>
      </c>
      <c r="F39" s="2">
        <f t="shared" si="1"/>
        <v>29</v>
      </c>
    </row>
    <row r="40" spans="1:6" x14ac:dyDescent="0.25">
      <c r="A40" s="2">
        <v>2020</v>
      </c>
      <c r="B40" s="2" t="s">
        <v>8</v>
      </c>
      <c r="C40" s="2" t="str">
        <f t="shared" si="2"/>
        <v>март 2020</v>
      </c>
      <c r="D40" s="5">
        <f t="shared" si="0"/>
        <v>23</v>
      </c>
      <c r="E40" s="5">
        <f t="shared" si="3"/>
        <v>8</v>
      </c>
      <c r="F40" s="2">
        <f t="shared" si="1"/>
        <v>31</v>
      </c>
    </row>
    <row r="41" spans="1:6" x14ac:dyDescent="0.25">
      <c r="A41" s="2">
        <v>2020</v>
      </c>
      <c r="B41" s="2" t="s">
        <v>9</v>
      </c>
      <c r="C41" s="2" t="str">
        <f t="shared" si="2"/>
        <v>апрель 2020</v>
      </c>
      <c r="D41" s="5">
        <f t="shared" si="0"/>
        <v>23</v>
      </c>
      <c r="E41" s="5">
        <f t="shared" si="3"/>
        <v>7</v>
      </c>
      <c r="F41" s="2">
        <f t="shared" si="1"/>
        <v>30</v>
      </c>
    </row>
    <row r="42" spans="1:6" x14ac:dyDescent="0.25">
      <c r="A42" s="2">
        <v>2020</v>
      </c>
      <c r="B42" s="2" t="s">
        <v>10</v>
      </c>
      <c r="C42" s="2" t="str">
        <f t="shared" si="2"/>
        <v>май 2020</v>
      </c>
      <c r="D42" s="5">
        <f t="shared" si="0"/>
        <v>22</v>
      </c>
      <c r="E42" s="5">
        <f t="shared" si="3"/>
        <v>9</v>
      </c>
      <c r="F42" s="2">
        <f t="shared" si="1"/>
        <v>31</v>
      </c>
    </row>
    <row r="43" spans="1:6" x14ac:dyDescent="0.25">
      <c r="A43" s="2">
        <v>2020</v>
      </c>
      <c r="B43" s="2" t="s">
        <v>11</v>
      </c>
      <c r="C43" s="2" t="str">
        <f t="shared" si="2"/>
        <v>июнь 2020</v>
      </c>
      <c r="D43" s="5">
        <f t="shared" si="0"/>
        <v>23</v>
      </c>
      <c r="E43" s="5">
        <f t="shared" si="3"/>
        <v>7</v>
      </c>
      <c r="F43" s="2">
        <f t="shared" si="1"/>
        <v>30</v>
      </c>
    </row>
    <row r="44" spans="1:6" x14ac:dyDescent="0.25">
      <c r="A44" s="2">
        <v>2020</v>
      </c>
      <c r="B44" s="2" t="s">
        <v>12</v>
      </c>
      <c r="C44" s="2" t="str">
        <f t="shared" si="2"/>
        <v>июль 2020</v>
      </c>
      <c r="D44" s="5">
        <f t="shared" si="0"/>
        <v>23</v>
      </c>
      <c r="E44" s="5">
        <f t="shared" si="3"/>
        <v>8</v>
      </c>
      <c r="F44" s="2">
        <f t="shared" si="1"/>
        <v>31</v>
      </c>
    </row>
    <row r="45" spans="1:6" x14ac:dyDescent="0.25">
      <c r="A45" s="2">
        <v>2020</v>
      </c>
      <c r="B45" s="2" t="s">
        <v>13</v>
      </c>
      <c r="C45" s="2" t="str">
        <f t="shared" si="2"/>
        <v>август 2020</v>
      </c>
      <c r="D45" s="5">
        <f t="shared" si="0"/>
        <v>22</v>
      </c>
      <c r="E45" s="5">
        <f t="shared" si="3"/>
        <v>9</v>
      </c>
      <c r="F45" s="2">
        <f t="shared" si="1"/>
        <v>31</v>
      </c>
    </row>
    <row r="46" spans="1:6" x14ac:dyDescent="0.25">
      <c r="A46" s="2">
        <v>2020</v>
      </c>
      <c r="B46" s="2" t="s">
        <v>14</v>
      </c>
      <c r="C46" s="2" t="str">
        <f t="shared" si="2"/>
        <v>сентябрь 2020</v>
      </c>
      <c r="D46" s="5">
        <f t="shared" si="0"/>
        <v>23</v>
      </c>
      <c r="E46" s="5">
        <f t="shared" si="3"/>
        <v>7</v>
      </c>
      <c r="F46" s="2">
        <f t="shared" si="1"/>
        <v>30</v>
      </c>
    </row>
    <row r="47" spans="1:6" x14ac:dyDescent="0.25">
      <c r="A47" s="2">
        <v>2020</v>
      </c>
      <c r="B47" s="2" t="s">
        <v>15</v>
      </c>
      <c r="C47" s="2" t="str">
        <f t="shared" si="2"/>
        <v>октябрь 2020</v>
      </c>
      <c r="D47" s="5">
        <f t="shared" si="0"/>
        <v>22</v>
      </c>
      <c r="E47" s="5">
        <f t="shared" si="3"/>
        <v>9</v>
      </c>
      <c r="F47" s="2">
        <f t="shared" si="1"/>
        <v>31</v>
      </c>
    </row>
    <row r="48" spans="1:6" x14ac:dyDescent="0.25">
      <c r="A48" s="2">
        <v>2020</v>
      </c>
      <c r="B48" s="2" t="s">
        <v>16</v>
      </c>
      <c r="C48" s="2" t="str">
        <f t="shared" si="2"/>
        <v>ноябрь 2020</v>
      </c>
      <c r="D48" s="5">
        <f t="shared" si="0"/>
        <v>22</v>
      </c>
      <c r="E48" s="5">
        <f t="shared" si="3"/>
        <v>8</v>
      </c>
      <c r="F48" s="2">
        <f t="shared" si="1"/>
        <v>30</v>
      </c>
    </row>
    <row r="49" spans="1:6" x14ac:dyDescent="0.25">
      <c r="A49" s="2">
        <v>2020</v>
      </c>
      <c r="B49" s="2" t="s">
        <v>17</v>
      </c>
      <c r="C49" s="2" t="str">
        <f t="shared" si="2"/>
        <v>декабрь 2020</v>
      </c>
      <c r="D49" s="5"/>
      <c r="E49" s="5"/>
      <c r="F49" s="2">
        <f t="shared" si="1"/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27"/>
  <sheetViews>
    <sheetView tabSelected="1" view="pageLayout" topLeftCell="H1" zoomScaleNormal="85" workbookViewId="0">
      <selection activeCell="AV134" sqref="AV134"/>
    </sheetView>
  </sheetViews>
  <sheetFormatPr defaultRowHeight="15" x14ac:dyDescent="0.25"/>
  <cols>
    <col min="1" max="99" width="1.85546875" customWidth="1"/>
  </cols>
  <sheetData>
    <row r="1" spans="1:100" x14ac:dyDescent="0.25">
      <c r="A1" s="113" t="s">
        <v>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6"/>
    </row>
    <row r="2" spans="1:100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7"/>
    </row>
    <row r="3" spans="1:100" x14ac:dyDescent="0.25">
      <c r="A3" s="114" t="s">
        <v>66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5"/>
      <c r="AV3" s="115"/>
      <c r="AW3" s="115"/>
      <c r="AX3" s="115"/>
      <c r="AY3" s="115"/>
      <c r="AZ3" s="115"/>
      <c r="BA3" s="115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7"/>
    </row>
    <row r="4" spans="1:100" ht="15.75" thickBot="1" x14ac:dyDescent="0.3">
      <c r="A4" s="116" t="s">
        <v>67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7"/>
      <c r="CO4" s="117" t="s">
        <v>68</v>
      </c>
      <c r="CP4" s="118"/>
      <c r="CQ4" s="118"/>
      <c r="CR4" s="118"/>
      <c r="CS4" s="118"/>
      <c r="CT4" s="118"/>
      <c r="CU4" s="119"/>
      <c r="CV4" s="17"/>
    </row>
    <row r="5" spans="1:100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8" t="s">
        <v>69</v>
      </c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7"/>
      <c r="CO5" s="109" t="s">
        <v>70</v>
      </c>
      <c r="CP5" s="110"/>
      <c r="CQ5" s="110"/>
      <c r="CR5" s="110"/>
      <c r="CS5" s="110"/>
      <c r="CT5" s="110"/>
      <c r="CU5" s="111"/>
      <c r="CV5" s="17"/>
    </row>
    <row r="6" spans="1:100" x14ac:dyDescent="0.25">
      <c r="A6" s="98" t="s">
        <v>71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112"/>
      <c r="AP6" s="112"/>
      <c r="AQ6" s="112"/>
      <c r="AR6" s="112"/>
      <c r="AS6" s="18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6" t="s">
        <v>53</v>
      </c>
      <c r="BG6" s="56"/>
      <c r="BH6" s="112"/>
      <c r="BI6" s="112"/>
      <c r="BJ6" s="57" t="s">
        <v>72</v>
      </c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6" t="s">
        <v>23</v>
      </c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17"/>
      <c r="CO6" s="99"/>
      <c r="CP6" s="100"/>
      <c r="CQ6" s="100"/>
      <c r="CR6" s="100"/>
      <c r="CS6" s="100"/>
      <c r="CT6" s="100"/>
      <c r="CU6" s="101"/>
      <c r="CV6" s="17"/>
    </row>
    <row r="7" spans="1:100" x14ac:dyDescent="0.25">
      <c r="A7" s="96" t="s">
        <v>73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98" t="s">
        <v>74</v>
      </c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17"/>
      <c r="CO7" s="99"/>
      <c r="CP7" s="100"/>
      <c r="CQ7" s="100"/>
      <c r="CR7" s="100"/>
      <c r="CS7" s="100"/>
      <c r="CT7" s="100"/>
      <c r="CU7" s="101"/>
      <c r="CV7" s="17"/>
    </row>
    <row r="8" spans="1:100" x14ac:dyDescent="0.25">
      <c r="A8" s="96" t="s">
        <v>75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7"/>
      <c r="CO8" s="99"/>
      <c r="CP8" s="100"/>
      <c r="CQ8" s="100"/>
      <c r="CR8" s="100"/>
      <c r="CS8" s="100"/>
      <c r="CT8" s="100"/>
      <c r="CU8" s="101"/>
      <c r="CV8" s="17"/>
    </row>
    <row r="9" spans="1:100" x14ac:dyDescent="0.25">
      <c r="A9" s="96" t="s">
        <v>76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8" t="s">
        <v>77</v>
      </c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17"/>
      <c r="CO9" s="99"/>
      <c r="CP9" s="100"/>
      <c r="CQ9" s="100"/>
      <c r="CR9" s="100"/>
      <c r="CS9" s="100"/>
      <c r="CT9" s="100"/>
      <c r="CU9" s="101"/>
      <c r="CV9" s="17"/>
    </row>
    <row r="10" spans="1:100" ht="15.75" thickBo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4" t="s">
        <v>78</v>
      </c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96" t="s">
        <v>79</v>
      </c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17"/>
      <c r="CO10" s="105"/>
      <c r="CP10" s="106"/>
      <c r="CQ10" s="106"/>
      <c r="CR10" s="106"/>
      <c r="CS10" s="106"/>
      <c r="CT10" s="106"/>
      <c r="CU10" s="107"/>
      <c r="CV10" s="17"/>
    </row>
    <row r="11" spans="1:100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17"/>
    </row>
    <row r="12" spans="1:100" x14ac:dyDescent="0.25">
      <c r="A12" s="89" t="s">
        <v>80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82" t="s">
        <v>81</v>
      </c>
      <c r="N12" s="83"/>
      <c r="O12" s="83"/>
      <c r="P12" s="83"/>
      <c r="Q12" s="83"/>
      <c r="R12" s="83"/>
      <c r="S12" s="83"/>
      <c r="T12" s="85"/>
      <c r="U12" s="93" t="s">
        <v>82</v>
      </c>
      <c r="V12" s="93"/>
      <c r="W12" s="93"/>
      <c r="X12" s="93"/>
      <c r="Y12" s="93"/>
      <c r="Z12" s="93"/>
      <c r="AA12" s="93"/>
      <c r="AB12" s="93" t="s">
        <v>83</v>
      </c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88"/>
      <c r="CV12" s="17"/>
    </row>
    <row r="13" spans="1:100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  <c r="M13" s="88"/>
      <c r="N13" s="94"/>
      <c r="O13" s="94"/>
      <c r="P13" s="95"/>
      <c r="Q13" s="88"/>
      <c r="R13" s="94"/>
      <c r="S13" s="94"/>
      <c r="T13" s="95"/>
      <c r="U13" s="93"/>
      <c r="V13" s="93"/>
      <c r="W13" s="93"/>
      <c r="X13" s="93"/>
      <c r="Y13" s="93"/>
      <c r="Z13" s="93"/>
      <c r="AA13" s="93"/>
      <c r="AB13" s="86" t="s">
        <v>84</v>
      </c>
      <c r="AC13" s="87"/>
      <c r="AD13" s="86" t="s">
        <v>85</v>
      </c>
      <c r="AE13" s="87"/>
      <c r="AF13" s="86" t="s">
        <v>86</v>
      </c>
      <c r="AG13" s="87"/>
      <c r="AH13" s="86" t="s">
        <v>87</v>
      </c>
      <c r="AI13" s="87"/>
      <c r="AJ13" s="86" t="s">
        <v>88</v>
      </c>
      <c r="AK13" s="87"/>
      <c r="AL13" s="86" t="s">
        <v>89</v>
      </c>
      <c r="AM13" s="87"/>
      <c r="AN13" s="86" t="s">
        <v>90</v>
      </c>
      <c r="AO13" s="87"/>
      <c r="AP13" s="86" t="s">
        <v>91</v>
      </c>
      <c r="AQ13" s="87"/>
      <c r="AR13" s="86" t="s">
        <v>92</v>
      </c>
      <c r="AS13" s="87"/>
      <c r="AT13" s="86" t="s">
        <v>43</v>
      </c>
      <c r="AU13" s="87"/>
      <c r="AV13" s="86" t="s">
        <v>44</v>
      </c>
      <c r="AW13" s="87"/>
      <c r="AX13" s="86" t="s">
        <v>45</v>
      </c>
      <c r="AY13" s="87"/>
      <c r="AZ13" s="86" t="s">
        <v>46</v>
      </c>
      <c r="BA13" s="87"/>
      <c r="BB13" s="86" t="s">
        <v>47</v>
      </c>
      <c r="BC13" s="87"/>
      <c r="BD13" s="86" t="s">
        <v>48</v>
      </c>
      <c r="BE13" s="87"/>
      <c r="BF13" s="88" t="s">
        <v>93</v>
      </c>
      <c r="BG13" s="83"/>
      <c r="BH13" s="83"/>
      <c r="BI13" s="83"/>
      <c r="BJ13" s="85"/>
      <c r="BK13" s="86" t="s">
        <v>49</v>
      </c>
      <c r="BL13" s="87"/>
      <c r="BM13" s="86" t="s">
        <v>50</v>
      </c>
      <c r="BN13" s="87"/>
      <c r="BO13" s="86" t="s">
        <v>51</v>
      </c>
      <c r="BP13" s="87"/>
      <c r="BQ13" s="86" t="s">
        <v>52</v>
      </c>
      <c r="BR13" s="87"/>
      <c r="BS13" s="86" t="s">
        <v>53</v>
      </c>
      <c r="BT13" s="87"/>
      <c r="BU13" s="86" t="s">
        <v>54</v>
      </c>
      <c r="BV13" s="87"/>
      <c r="BW13" s="86" t="s">
        <v>55</v>
      </c>
      <c r="BX13" s="87"/>
      <c r="BY13" s="86" t="s">
        <v>56</v>
      </c>
      <c r="BZ13" s="87"/>
      <c r="CA13" s="86" t="s">
        <v>57</v>
      </c>
      <c r="CB13" s="87"/>
      <c r="CC13" s="86" t="s">
        <v>58</v>
      </c>
      <c r="CD13" s="87"/>
      <c r="CE13" s="86" t="s">
        <v>59</v>
      </c>
      <c r="CF13" s="87"/>
      <c r="CG13" s="86" t="s">
        <v>60</v>
      </c>
      <c r="CH13" s="87"/>
      <c r="CI13" s="86" t="s">
        <v>61</v>
      </c>
      <c r="CJ13" s="87"/>
      <c r="CK13" s="86" t="s">
        <v>62</v>
      </c>
      <c r="CL13" s="87"/>
      <c r="CM13" s="86" t="s">
        <v>63</v>
      </c>
      <c r="CN13" s="87"/>
      <c r="CO13" s="86" t="s">
        <v>64</v>
      </c>
      <c r="CP13" s="87"/>
      <c r="CQ13" s="88" t="s">
        <v>94</v>
      </c>
      <c r="CR13" s="83"/>
      <c r="CS13" s="83"/>
      <c r="CT13" s="83"/>
      <c r="CU13" s="83"/>
      <c r="CV13" s="19"/>
    </row>
    <row r="14" spans="1:100" x14ac:dyDescent="0.25">
      <c r="A14" s="83" t="s">
        <v>84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5"/>
      <c r="M14" s="85" t="s">
        <v>85</v>
      </c>
      <c r="N14" s="85"/>
      <c r="O14" s="84"/>
      <c r="P14" s="84"/>
      <c r="Q14" s="85" t="s">
        <v>86</v>
      </c>
      <c r="R14" s="85"/>
      <c r="S14" s="84"/>
      <c r="T14" s="84"/>
      <c r="U14" s="84" t="s">
        <v>87</v>
      </c>
      <c r="V14" s="84"/>
      <c r="W14" s="84"/>
      <c r="X14" s="84"/>
      <c r="Y14" s="84"/>
      <c r="Z14" s="84"/>
      <c r="AA14" s="84"/>
      <c r="AB14" s="84" t="s">
        <v>88</v>
      </c>
      <c r="AC14" s="84"/>
      <c r="AD14" s="84" t="s">
        <v>89</v>
      </c>
      <c r="AE14" s="84"/>
      <c r="AF14" s="84" t="s">
        <v>90</v>
      </c>
      <c r="AG14" s="84"/>
      <c r="AH14" s="84" t="s">
        <v>91</v>
      </c>
      <c r="AI14" s="84"/>
      <c r="AJ14" s="84" t="s">
        <v>92</v>
      </c>
      <c r="AK14" s="84"/>
      <c r="AL14" s="84" t="s">
        <v>43</v>
      </c>
      <c r="AM14" s="84"/>
      <c r="AN14" s="84" t="s">
        <v>44</v>
      </c>
      <c r="AO14" s="84"/>
      <c r="AP14" s="84" t="s">
        <v>45</v>
      </c>
      <c r="AQ14" s="84"/>
      <c r="AR14" s="84" t="s">
        <v>46</v>
      </c>
      <c r="AS14" s="84"/>
      <c r="AT14" s="84" t="s">
        <v>47</v>
      </c>
      <c r="AU14" s="84"/>
      <c r="AV14" s="84" t="s">
        <v>48</v>
      </c>
      <c r="AW14" s="84"/>
      <c r="AX14" s="84" t="s">
        <v>49</v>
      </c>
      <c r="AY14" s="84"/>
      <c r="AZ14" s="84" t="s">
        <v>50</v>
      </c>
      <c r="BA14" s="84"/>
      <c r="BB14" s="84" t="s">
        <v>51</v>
      </c>
      <c r="BC14" s="84"/>
      <c r="BD14" s="84" t="s">
        <v>52</v>
      </c>
      <c r="BE14" s="84"/>
      <c r="BF14" s="82" t="s">
        <v>53</v>
      </c>
      <c r="BG14" s="83"/>
      <c r="BH14" s="83"/>
      <c r="BI14" s="83"/>
      <c r="BJ14" s="85"/>
      <c r="BK14" s="84" t="s">
        <v>54</v>
      </c>
      <c r="BL14" s="84"/>
      <c r="BM14" s="84" t="s">
        <v>55</v>
      </c>
      <c r="BN14" s="84"/>
      <c r="BO14" s="84" t="s">
        <v>56</v>
      </c>
      <c r="BP14" s="84"/>
      <c r="BQ14" s="84" t="s">
        <v>57</v>
      </c>
      <c r="BR14" s="84"/>
      <c r="BS14" s="84" t="s">
        <v>58</v>
      </c>
      <c r="BT14" s="84"/>
      <c r="BU14" s="84" t="s">
        <v>59</v>
      </c>
      <c r="BV14" s="84"/>
      <c r="BW14" s="84" t="s">
        <v>60</v>
      </c>
      <c r="BX14" s="84"/>
      <c r="BY14" s="84" t="s">
        <v>61</v>
      </c>
      <c r="BZ14" s="84"/>
      <c r="CA14" s="84" t="s">
        <v>62</v>
      </c>
      <c r="CB14" s="84"/>
      <c r="CC14" s="84" t="s">
        <v>63</v>
      </c>
      <c r="CD14" s="84"/>
      <c r="CE14" s="84" t="s">
        <v>64</v>
      </c>
      <c r="CF14" s="84"/>
      <c r="CG14" s="84" t="s">
        <v>95</v>
      </c>
      <c r="CH14" s="84"/>
      <c r="CI14" s="84" t="s">
        <v>96</v>
      </c>
      <c r="CJ14" s="84"/>
      <c r="CK14" s="84" t="s">
        <v>97</v>
      </c>
      <c r="CL14" s="84"/>
      <c r="CM14" s="84" t="s">
        <v>98</v>
      </c>
      <c r="CN14" s="84"/>
      <c r="CO14" s="84" t="s">
        <v>99</v>
      </c>
      <c r="CP14" s="84"/>
      <c r="CQ14" s="82" t="s">
        <v>100</v>
      </c>
      <c r="CR14" s="83"/>
      <c r="CS14" s="83"/>
      <c r="CT14" s="83"/>
      <c r="CU14" s="83"/>
      <c r="CV14" s="19"/>
    </row>
    <row r="15" spans="1:100" x14ac:dyDescent="0.25">
      <c r="A15" s="75" t="s">
        <v>101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77"/>
      <c r="N15" s="77"/>
      <c r="O15" s="77"/>
      <c r="P15" s="78"/>
      <c r="Q15" s="77"/>
      <c r="R15" s="77"/>
      <c r="S15" s="77"/>
      <c r="T15" s="78"/>
      <c r="U15" s="81"/>
      <c r="V15" s="81"/>
      <c r="W15" s="81"/>
      <c r="X15" s="81"/>
      <c r="Y15" s="81"/>
      <c r="Z15" s="81"/>
      <c r="AA15" s="81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0"/>
      <c r="BG15" s="71"/>
      <c r="BH15" s="71"/>
      <c r="BI15" s="71"/>
      <c r="BJ15" s="74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0"/>
      <c r="CR15" s="71"/>
      <c r="CS15" s="71"/>
      <c r="CT15" s="71"/>
      <c r="CU15" s="71"/>
      <c r="CV15" s="20"/>
    </row>
    <row r="16" spans="1:100" x14ac:dyDescent="0.25">
      <c r="A16" s="76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79"/>
      <c r="N16" s="79"/>
      <c r="O16" s="79"/>
      <c r="P16" s="80"/>
      <c r="Q16" s="79"/>
      <c r="R16" s="79"/>
      <c r="S16" s="79"/>
      <c r="T16" s="80"/>
      <c r="U16" s="72"/>
      <c r="V16" s="72"/>
      <c r="W16" s="72"/>
      <c r="X16" s="72"/>
      <c r="Y16" s="72"/>
      <c r="Z16" s="72"/>
      <c r="AA16" s="72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3"/>
      <c r="BG16" s="64"/>
      <c r="BH16" s="64"/>
      <c r="BI16" s="64"/>
      <c r="BJ16" s="69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3"/>
      <c r="CR16" s="64"/>
      <c r="CS16" s="64"/>
      <c r="CT16" s="64"/>
      <c r="CU16" s="64"/>
      <c r="CV16" s="20"/>
    </row>
    <row r="17" spans="1:100" x14ac:dyDescent="0.25">
      <c r="A17" s="75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8"/>
      <c r="M17" s="77"/>
      <c r="N17" s="77"/>
      <c r="O17" s="77"/>
      <c r="P17" s="78"/>
      <c r="Q17" s="77"/>
      <c r="R17" s="77"/>
      <c r="S17" s="77"/>
      <c r="T17" s="78"/>
      <c r="U17" s="81"/>
      <c r="V17" s="81"/>
      <c r="W17" s="81"/>
      <c r="X17" s="81"/>
      <c r="Y17" s="81"/>
      <c r="Z17" s="81"/>
      <c r="AA17" s="81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0"/>
      <c r="BG17" s="71"/>
      <c r="BH17" s="71"/>
      <c r="BI17" s="71"/>
      <c r="BJ17" s="74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0"/>
      <c r="CR17" s="71"/>
      <c r="CS17" s="71"/>
      <c r="CT17" s="71"/>
      <c r="CU17" s="71"/>
      <c r="CV17" s="20"/>
    </row>
    <row r="18" spans="1:100" x14ac:dyDescent="0.25">
      <c r="A18" s="76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79"/>
      <c r="N18" s="79"/>
      <c r="O18" s="79"/>
      <c r="P18" s="80"/>
      <c r="Q18" s="79"/>
      <c r="R18" s="79"/>
      <c r="S18" s="79"/>
      <c r="T18" s="80"/>
      <c r="U18" s="72"/>
      <c r="V18" s="72"/>
      <c r="W18" s="72"/>
      <c r="X18" s="72"/>
      <c r="Y18" s="72"/>
      <c r="Z18" s="72"/>
      <c r="AA18" s="72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3"/>
      <c r="BG18" s="64"/>
      <c r="BH18" s="64"/>
      <c r="BI18" s="64"/>
      <c r="BJ18" s="69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3"/>
      <c r="CR18" s="64"/>
      <c r="CS18" s="64"/>
      <c r="CT18" s="64"/>
      <c r="CU18" s="64"/>
      <c r="CV18" s="20"/>
    </row>
    <row r="19" spans="1:100" x14ac:dyDescent="0.25">
      <c r="A19" s="75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8"/>
      <c r="M19" s="77"/>
      <c r="N19" s="77"/>
      <c r="O19" s="77"/>
      <c r="P19" s="78"/>
      <c r="Q19" s="77"/>
      <c r="R19" s="77"/>
      <c r="S19" s="77"/>
      <c r="T19" s="78"/>
      <c r="U19" s="81"/>
      <c r="V19" s="81"/>
      <c r="W19" s="81"/>
      <c r="X19" s="81"/>
      <c r="Y19" s="81"/>
      <c r="Z19" s="81"/>
      <c r="AA19" s="81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0"/>
      <c r="BG19" s="71"/>
      <c r="BH19" s="71"/>
      <c r="BI19" s="71"/>
      <c r="BJ19" s="74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0"/>
      <c r="CR19" s="71"/>
      <c r="CS19" s="71"/>
      <c r="CT19" s="71"/>
      <c r="CU19" s="71"/>
      <c r="CV19" s="20"/>
    </row>
    <row r="20" spans="1:100" x14ac:dyDescent="0.25">
      <c r="A20" s="76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79"/>
      <c r="N20" s="79"/>
      <c r="O20" s="79"/>
      <c r="P20" s="80"/>
      <c r="Q20" s="79"/>
      <c r="R20" s="79"/>
      <c r="S20" s="79"/>
      <c r="T20" s="80"/>
      <c r="U20" s="72"/>
      <c r="V20" s="72"/>
      <c r="W20" s="72"/>
      <c r="X20" s="72"/>
      <c r="Y20" s="72"/>
      <c r="Z20" s="72"/>
      <c r="AA20" s="72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3"/>
      <c r="BG20" s="64"/>
      <c r="BH20" s="64"/>
      <c r="BI20" s="64"/>
      <c r="BJ20" s="69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3"/>
      <c r="CR20" s="64"/>
      <c r="CS20" s="64"/>
      <c r="CT20" s="64"/>
      <c r="CU20" s="64"/>
      <c r="CV20" s="20"/>
    </row>
    <row r="21" spans="1:100" x14ac:dyDescent="0.25">
      <c r="A21" s="7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8"/>
      <c r="M21" s="77"/>
      <c r="N21" s="77"/>
      <c r="O21" s="77"/>
      <c r="P21" s="78"/>
      <c r="Q21" s="77"/>
      <c r="R21" s="77"/>
      <c r="S21" s="77"/>
      <c r="T21" s="78"/>
      <c r="U21" s="81"/>
      <c r="V21" s="81"/>
      <c r="W21" s="81"/>
      <c r="X21" s="81"/>
      <c r="Y21" s="81"/>
      <c r="Z21" s="81"/>
      <c r="AA21" s="81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0"/>
      <c r="BG21" s="71"/>
      <c r="BH21" s="71"/>
      <c r="BI21" s="71"/>
      <c r="BJ21" s="74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0"/>
      <c r="CR21" s="71"/>
      <c r="CS21" s="71"/>
      <c r="CT21" s="71"/>
      <c r="CU21" s="71"/>
      <c r="CV21" s="20"/>
    </row>
    <row r="22" spans="1:100" x14ac:dyDescent="0.25">
      <c r="A22" s="76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  <c r="M22" s="79"/>
      <c r="N22" s="79"/>
      <c r="O22" s="79"/>
      <c r="P22" s="80"/>
      <c r="Q22" s="79"/>
      <c r="R22" s="79"/>
      <c r="S22" s="79"/>
      <c r="T22" s="80"/>
      <c r="U22" s="72"/>
      <c r="V22" s="72"/>
      <c r="W22" s="72"/>
      <c r="X22" s="72"/>
      <c r="Y22" s="72"/>
      <c r="Z22" s="72"/>
      <c r="AA22" s="72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3"/>
      <c r="BG22" s="64"/>
      <c r="BH22" s="64"/>
      <c r="BI22" s="64"/>
      <c r="BJ22" s="69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3"/>
      <c r="CR22" s="64"/>
      <c r="CS22" s="64"/>
      <c r="CT22" s="64"/>
      <c r="CU22" s="64"/>
      <c r="CV22" s="20"/>
    </row>
    <row r="23" spans="1:100" x14ac:dyDescent="0.25">
      <c r="A23" s="7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8"/>
      <c r="M23" s="77"/>
      <c r="N23" s="77"/>
      <c r="O23" s="77"/>
      <c r="P23" s="78"/>
      <c r="Q23" s="77"/>
      <c r="R23" s="77"/>
      <c r="S23" s="77"/>
      <c r="T23" s="78"/>
      <c r="U23" s="81"/>
      <c r="V23" s="81"/>
      <c r="W23" s="81"/>
      <c r="X23" s="81"/>
      <c r="Y23" s="81"/>
      <c r="Z23" s="81"/>
      <c r="AA23" s="81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0"/>
      <c r="BG23" s="71"/>
      <c r="BH23" s="71"/>
      <c r="BI23" s="71"/>
      <c r="BJ23" s="74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0"/>
      <c r="CR23" s="71"/>
      <c r="CS23" s="71"/>
      <c r="CT23" s="71"/>
      <c r="CU23" s="71"/>
      <c r="CV23" s="20"/>
    </row>
    <row r="24" spans="1:100" x14ac:dyDescent="0.25">
      <c r="A24" s="76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79"/>
      <c r="N24" s="79"/>
      <c r="O24" s="79"/>
      <c r="P24" s="80"/>
      <c r="Q24" s="79"/>
      <c r="R24" s="79"/>
      <c r="S24" s="79"/>
      <c r="T24" s="80"/>
      <c r="U24" s="72"/>
      <c r="V24" s="72"/>
      <c r="W24" s="72"/>
      <c r="X24" s="72"/>
      <c r="Y24" s="72"/>
      <c r="Z24" s="72"/>
      <c r="AA24" s="72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3"/>
      <c r="BG24" s="64"/>
      <c r="BH24" s="64"/>
      <c r="BI24" s="64"/>
      <c r="BJ24" s="69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3"/>
      <c r="CR24" s="64"/>
      <c r="CS24" s="64"/>
      <c r="CT24" s="64"/>
      <c r="CU24" s="64"/>
      <c r="CV24" s="20"/>
    </row>
    <row r="25" spans="1:100" x14ac:dyDescent="0.25">
      <c r="A25" s="75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77"/>
      <c r="N25" s="77"/>
      <c r="O25" s="77"/>
      <c r="P25" s="78"/>
      <c r="Q25" s="77"/>
      <c r="R25" s="77"/>
      <c r="S25" s="77"/>
      <c r="T25" s="78"/>
      <c r="U25" s="81"/>
      <c r="V25" s="81"/>
      <c r="W25" s="81"/>
      <c r="X25" s="81"/>
      <c r="Y25" s="81"/>
      <c r="Z25" s="81"/>
      <c r="AA25" s="81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0"/>
      <c r="BG25" s="71"/>
      <c r="BH25" s="71"/>
      <c r="BI25" s="71"/>
      <c r="BJ25" s="74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0"/>
      <c r="CR25" s="71"/>
      <c r="CS25" s="71"/>
      <c r="CT25" s="71"/>
      <c r="CU25" s="71"/>
      <c r="CV25" s="20"/>
    </row>
    <row r="26" spans="1:100" x14ac:dyDescent="0.25">
      <c r="A26" s="76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79"/>
      <c r="N26" s="79"/>
      <c r="O26" s="79"/>
      <c r="P26" s="80"/>
      <c r="Q26" s="79"/>
      <c r="R26" s="79"/>
      <c r="S26" s="79"/>
      <c r="T26" s="80"/>
      <c r="U26" s="72"/>
      <c r="V26" s="72"/>
      <c r="W26" s="72"/>
      <c r="X26" s="72"/>
      <c r="Y26" s="72"/>
      <c r="Z26" s="72"/>
      <c r="AA26" s="72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3"/>
      <c r="BG26" s="64"/>
      <c r="BH26" s="64"/>
      <c r="BI26" s="64"/>
      <c r="BJ26" s="69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3"/>
      <c r="CR26" s="64"/>
      <c r="CS26" s="64"/>
      <c r="CT26" s="64"/>
      <c r="CU26" s="64"/>
      <c r="CV26" s="20"/>
    </row>
    <row r="27" spans="1:100" ht="15.75" thickBot="1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1"/>
      <c r="AN27" s="18"/>
      <c r="AO27" s="18"/>
      <c r="AP27" s="18"/>
      <c r="AQ27" s="18"/>
      <c r="AR27" s="18"/>
      <c r="AS27" s="18"/>
      <c r="AT27" s="18"/>
      <c r="AU27" s="21"/>
      <c r="AV27" s="21"/>
      <c r="AW27" s="22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18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</row>
    <row r="28" spans="1:100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3"/>
      <c r="BA28" s="24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25"/>
      <c r="CV28" s="19"/>
    </row>
    <row r="29" spans="1:100" x14ac:dyDescent="0.25">
      <c r="A29" s="66" t="s">
        <v>102</v>
      </c>
      <c r="B29" s="60"/>
      <c r="C29" s="60"/>
      <c r="D29" s="60"/>
      <c r="E29" s="60"/>
      <c r="F29" s="60"/>
      <c r="G29" s="60"/>
      <c r="H29" s="60"/>
      <c r="I29" s="60"/>
      <c r="J29" s="62"/>
      <c r="K29" s="62"/>
      <c r="L29" s="62"/>
      <c r="M29" s="62"/>
      <c r="N29" s="62"/>
      <c r="O29" s="62"/>
      <c r="P29" s="62"/>
      <c r="Q29" s="62"/>
      <c r="R29" s="62"/>
      <c r="S29" s="26"/>
      <c r="T29" s="62"/>
      <c r="U29" s="62"/>
      <c r="V29" s="62"/>
      <c r="W29" s="62"/>
      <c r="X29" s="62"/>
      <c r="Y29" s="62"/>
      <c r="Z29" s="62"/>
      <c r="AA29" s="26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8"/>
      <c r="BA29" s="29"/>
      <c r="BB29" s="67" t="s">
        <v>103</v>
      </c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30"/>
      <c r="CV29" s="17"/>
    </row>
    <row r="30" spans="1:100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59" t="s">
        <v>104</v>
      </c>
      <c r="K30" s="59"/>
      <c r="L30" s="59"/>
      <c r="M30" s="59"/>
      <c r="N30" s="59"/>
      <c r="O30" s="59"/>
      <c r="P30" s="59"/>
      <c r="Q30" s="59"/>
      <c r="R30" s="59"/>
      <c r="S30" s="31"/>
      <c r="T30" s="59" t="s">
        <v>105</v>
      </c>
      <c r="U30" s="59"/>
      <c r="V30" s="59"/>
      <c r="W30" s="59"/>
      <c r="X30" s="59"/>
      <c r="Y30" s="59"/>
      <c r="Z30" s="59"/>
      <c r="AA30" s="31"/>
      <c r="AB30" s="59" t="s">
        <v>106</v>
      </c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28"/>
      <c r="BA30" s="29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30"/>
      <c r="CV30" s="17"/>
    </row>
    <row r="31" spans="1:100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28"/>
      <c r="BA31" s="29"/>
      <c r="BB31" s="60" t="s">
        <v>107</v>
      </c>
      <c r="BC31" s="60"/>
      <c r="BD31" s="60"/>
      <c r="BE31" s="60"/>
      <c r="BF31" s="60"/>
      <c r="BG31" s="60"/>
      <c r="BH31" s="60"/>
      <c r="BI31" s="60"/>
      <c r="BJ31" s="60"/>
      <c r="BK31" s="62"/>
      <c r="BL31" s="62"/>
      <c r="BM31" s="62"/>
      <c r="BN31" s="62"/>
      <c r="BO31" s="62"/>
      <c r="BP31" s="62"/>
      <c r="BQ31" s="62"/>
      <c r="BR31" s="62"/>
      <c r="BS31" s="62"/>
      <c r="BT31" s="26"/>
      <c r="BU31" s="62"/>
      <c r="BV31" s="62"/>
      <c r="BW31" s="62"/>
      <c r="BX31" s="62"/>
      <c r="BY31" s="62"/>
      <c r="BZ31" s="62"/>
      <c r="CA31" s="62"/>
      <c r="CB31" s="26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29"/>
      <c r="CQ31" s="29"/>
      <c r="CR31" s="29"/>
      <c r="CS31" s="29"/>
      <c r="CT31" s="29"/>
      <c r="CU31" s="30"/>
      <c r="CV31" s="32"/>
    </row>
    <row r="32" spans="1:100" x14ac:dyDescent="0.25">
      <c r="A32" s="60" t="s">
        <v>107</v>
      </c>
      <c r="B32" s="60"/>
      <c r="C32" s="60"/>
      <c r="D32" s="60"/>
      <c r="E32" s="60"/>
      <c r="F32" s="60"/>
      <c r="G32" s="60"/>
      <c r="H32" s="60"/>
      <c r="I32" s="60"/>
      <c r="J32" s="62"/>
      <c r="K32" s="62"/>
      <c r="L32" s="62"/>
      <c r="M32" s="62"/>
      <c r="N32" s="62"/>
      <c r="O32" s="62"/>
      <c r="P32" s="62"/>
      <c r="Q32" s="62"/>
      <c r="R32" s="62"/>
      <c r="S32" s="26"/>
      <c r="T32" s="62"/>
      <c r="U32" s="62"/>
      <c r="V32" s="62"/>
      <c r="W32" s="62"/>
      <c r="X32" s="62"/>
      <c r="Y32" s="62"/>
      <c r="Z32" s="62"/>
      <c r="AA32" s="26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28"/>
      <c r="BA32" s="29"/>
      <c r="BB32" s="60"/>
      <c r="BC32" s="60"/>
      <c r="BD32" s="60"/>
      <c r="BE32" s="60"/>
      <c r="BF32" s="60"/>
      <c r="BG32" s="60"/>
      <c r="BH32" s="60"/>
      <c r="BI32" s="60"/>
      <c r="BJ32" s="60"/>
      <c r="BK32" s="59" t="s">
        <v>104</v>
      </c>
      <c r="BL32" s="59"/>
      <c r="BM32" s="59"/>
      <c r="BN32" s="59"/>
      <c r="BO32" s="59"/>
      <c r="BP32" s="59"/>
      <c r="BQ32" s="59"/>
      <c r="BR32" s="59"/>
      <c r="BS32" s="59"/>
      <c r="BT32" s="31"/>
      <c r="BU32" s="59" t="s">
        <v>105</v>
      </c>
      <c r="BV32" s="59"/>
      <c r="BW32" s="59"/>
      <c r="BX32" s="59"/>
      <c r="BY32" s="59"/>
      <c r="BZ32" s="59"/>
      <c r="CA32" s="59"/>
      <c r="CB32" s="31"/>
      <c r="CC32" s="59" t="s">
        <v>106</v>
      </c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29"/>
      <c r="CQ32" s="29"/>
      <c r="CR32" s="29"/>
      <c r="CS32" s="29"/>
      <c r="CT32" s="29"/>
      <c r="CU32" s="30"/>
      <c r="CV32" s="32"/>
    </row>
    <row r="33" spans="1:100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59" t="s">
        <v>104</v>
      </c>
      <c r="K33" s="59"/>
      <c r="L33" s="59"/>
      <c r="M33" s="59"/>
      <c r="N33" s="59"/>
      <c r="O33" s="59"/>
      <c r="P33" s="59"/>
      <c r="Q33" s="59"/>
      <c r="R33" s="59"/>
      <c r="S33" s="31"/>
      <c r="T33" s="59" t="s">
        <v>105</v>
      </c>
      <c r="U33" s="59"/>
      <c r="V33" s="59"/>
      <c r="W33" s="59"/>
      <c r="X33" s="59"/>
      <c r="Y33" s="59"/>
      <c r="Z33" s="59"/>
      <c r="AA33" s="31"/>
      <c r="AB33" s="59" t="s">
        <v>106</v>
      </c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28"/>
      <c r="BA33" s="29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29"/>
      <c r="CQ33" s="29"/>
      <c r="CR33" s="29"/>
      <c r="CS33" s="29"/>
      <c r="CT33" s="29"/>
      <c r="CU33" s="30"/>
      <c r="CV33" s="32"/>
    </row>
    <row r="34" spans="1:100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8"/>
      <c r="BA34" s="29"/>
      <c r="BB34" s="33" t="s">
        <v>108</v>
      </c>
      <c r="BC34" s="55"/>
      <c r="BD34" s="55"/>
      <c r="BE34" s="17" t="s">
        <v>108</v>
      </c>
      <c r="BF34" s="55"/>
      <c r="BG34" s="55"/>
      <c r="BH34" s="55"/>
      <c r="BI34" s="55"/>
      <c r="BJ34" s="55"/>
      <c r="BK34" s="55"/>
      <c r="BL34" s="55"/>
      <c r="BM34" s="55"/>
      <c r="BN34" s="55"/>
      <c r="BO34" s="56" t="s">
        <v>53</v>
      </c>
      <c r="BP34" s="56"/>
      <c r="BQ34" s="55"/>
      <c r="BR34" s="55"/>
      <c r="BS34" s="57" t="s">
        <v>72</v>
      </c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29"/>
      <c r="CM34" s="29"/>
      <c r="CN34" s="29"/>
      <c r="CO34" s="29"/>
      <c r="CP34" s="29"/>
      <c r="CQ34" s="29"/>
      <c r="CR34" s="29"/>
      <c r="CS34" s="29"/>
      <c r="CT34" s="29"/>
      <c r="CU34" s="30"/>
      <c r="CV34" s="32"/>
    </row>
    <row r="35" spans="1:100" ht="15.75" thickBot="1" x14ac:dyDescent="0.3">
      <c r="A35" s="33" t="s">
        <v>108</v>
      </c>
      <c r="B35" s="55"/>
      <c r="C35" s="55"/>
      <c r="D35" s="17" t="s">
        <v>108</v>
      </c>
      <c r="E35" s="55"/>
      <c r="F35" s="55"/>
      <c r="G35" s="55"/>
      <c r="H35" s="55"/>
      <c r="I35" s="55"/>
      <c r="J35" s="55"/>
      <c r="K35" s="55"/>
      <c r="L35" s="55"/>
      <c r="M35" s="55"/>
      <c r="N35" s="56" t="s">
        <v>53</v>
      </c>
      <c r="O35" s="56"/>
      <c r="P35" s="55"/>
      <c r="Q35" s="55"/>
      <c r="R35" s="57" t="s">
        <v>72</v>
      </c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34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6"/>
      <c r="CV35" s="32"/>
    </row>
    <row r="127" spans="3:3" x14ac:dyDescent="0.25">
      <c r="C127" s="37" t="s">
        <v>109</v>
      </c>
    </row>
  </sheetData>
  <mergeCells count="583">
    <mergeCell ref="A1:CU1"/>
    <mergeCell ref="A2:CU2"/>
    <mergeCell ref="A3:AT3"/>
    <mergeCell ref="AU3:BA3"/>
    <mergeCell ref="BB3:CU3"/>
    <mergeCell ref="A4:CM4"/>
    <mergeCell ref="CO4:CU4"/>
    <mergeCell ref="A5:BZ5"/>
    <mergeCell ref="CA5:CM5"/>
    <mergeCell ref="CO5:CU5"/>
    <mergeCell ref="A6:AN6"/>
    <mergeCell ref="AO6:AR6"/>
    <mergeCell ref="AT6:BE6"/>
    <mergeCell ref="BF6:BG6"/>
    <mergeCell ref="BH6:BI6"/>
    <mergeCell ref="BJ6:BZ6"/>
    <mergeCell ref="CA6:CM6"/>
    <mergeCell ref="CO6:CU6"/>
    <mergeCell ref="A7:P7"/>
    <mergeCell ref="Q7:BZ7"/>
    <mergeCell ref="CA7:CM7"/>
    <mergeCell ref="CO7:CU7"/>
    <mergeCell ref="A8:P8"/>
    <mergeCell ref="Q8:BZ8"/>
    <mergeCell ref="CA8:CM8"/>
    <mergeCell ref="CO8:CU8"/>
    <mergeCell ref="A9:P9"/>
    <mergeCell ref="Q9:BZ9"/>
    <mergeCell ref="CA9:CM9"/>
    <mergeCell ref="CO9:CU9"/>
    <mergeCell ref="A10:P10"/>
    <mergeCell ref="Q10:T10"/>
    <mergeCell ref="U10:BV10"/>
    <mergeCell ref="BW10:CM10"/>
    <mergeCell ref="CO10:CU10"/>
    <mergeCell ref="AH13:AI13"/>
    <mergeCell ref="AJ13:AK13"/>
    <mergeCell ref="AL13:AM13"/>
    <mergeCell ref="AN13:AO13"/>
    <mergeCell ref="AP13:AQ13"/>
    <mergeCell ref="AR13:AS13"/>
    <mergeCell ref="A11:CU11"/>
    <mergeCell ref="A12:L13"/>
    <mergeCell ref="M12:T12"/>
    <mergeCell ref="U12:AA13"/>
    <mergeCell ref="AB12:CU12"/>
    <mergeCell ref="M13:P13"/>
    <mergeCell ref="Q13:T13"/>
    <mergeCell ref="AB13:AC13"/>
    <mergeCell ref="AD13:AE13"/>
    <mergeCell ref="AF13:AG13"/>
    <mergeCell ref="BF13:BJ13"/>
    <mergeCell ref="BK13:BL13"/>
    <mergeCell ref="BM13:BN13"/>
    <mergeCell ref="BO13:BP13"/>
    <mergeCell ref="BQ13:BR13"/>
    <mergeCell ref="BS13:BT13"/>
    <mergeCell ref="AT13:AU13"/>
    <mergeCell ref="AV13:AW13"/>
    <mergeCell ref="AX13:AY13"/>
    <mergeCell ref="AZ13:BA13"/>
    <mergeCell ref="BB13:BC13"/>
    <mergeCell ref="BD13:BE13"/>
    <mergeCell ref="CG13:CH13"/>
    <mergeCell ref="CI13:CJ13"/>
    <mergeCell ref="CK13:CL13"/>
    <mergeCell ref="CM13:CN13"/>
    <mergeCell ref="CO13:CP13"/>
    <mergeCell ref="CQ13:CU13"/>
    <mergeCell ref="BU13:BV13"/>
    <mergeCell ref="BW13:BX13"/>
    <mergeCell ref="BY13:BZ13"/>
    <mergeCell ref="CA13:CB13"/>
    <mergeCell ref="CC13:CD13"/>
    <mergeCell ref="CE13:CF13"/>
    <mergeCell ref="AF14:AG14"/>
    <mergeCell ref="AH14:AI14"/>
    <mergeCell ref="AJ14:AK14"/>
    <mergeCell ref="AL14:AM14"/>
    <mergeCell ref="AN14:AO14"/>
    <mergeCell ref="AP14:AQ14"/>
    <mergeCell ref="A14:L14"/>
    <mergeCell ref="M14:P14"/>
    <mergeCell ref="Q14:T14"/>
    <mergeCell ref="U14:AA14"/>
    <mergeCell ref="AB14:AC14"/>
    <mergeCell ref="AD14:AE14"/>
    <mergeCell ref="BK14:BL14"/>
    <mergeCell ref="BM14:BN14"/>
    <mergeCell ref="BO14:BP14"/>
    <mergeCell ref="BQ14:BR14"/>
    <mergeCell ref="AR14:AS14"/>
    <mergeCell ref="AT14:AU14"/>
    <mergeCell ref="AV14:AW14"/>
    <mergeCell ref="AX14:AY14"/>
    <mergeCell ref="AZ14:BA14"/>
    <mergeCell ref="BB14:BC14"/>
    <mergeCell ref="CQ14:CU14"/>
    <mergeCell ref="A15:A16"/>
    <mergeCell ref="B15:L16"/>
    <mergeCell ref="M15:P16"/>
    <mergeCell ref="Q15:T16"/>
    <mergeCell ref="U15:AA15"/>
    <mergeCell ref="AB15:AC15"/>
    <mergeCell ref="AD15:AE15"/>
    <mergeCell ref="AF15:AG15"/>
    <mergeCell ref="AH15:AI15"/>
    <mergeCell ref="CE14:CF14"/>
    <mergeCell ref="CG14:CH14"/>
    <mergeCell ref="CI14:CJ14"/>
    <mergeCell ref="CK14:CL14"/>
    <mergeCell ref="CM14:CN14"/>
    <mergeCell ref="CO14:CP14"/>
    <mergeCell ref="BS14:BT14"/>
    <mergeCell ref="BU14:BV14"/>
    <mergeCell ref="BW14:BX14"/>
    <mergeCell ref="BY14:BZ14"/>
    <mergeCell ref="CA14:CB14"/>
    <mergeCell ref="CC14:CD14"/>
    <mergeCell ref="BD14:BE14"/>
    <mergeCell ref="BF14:BJ14"/>
    <mergeCell ref="AZ15:BA15"/>
    <mergeCell ref="BB15:BC15"/>
    <mergeCell ref="BD15:BE15"/>
    <mergeCell ref="BF15:BJ15"/>
    <mergeCell ref="AJ15:AK15"/>
    <mergeCell ref="AL15:AM15"/>
    <mergeCell ref="AN15:AO15"/>
    <mergeCell ref="AP15:AQ15"/>
    <mergeCell ref="AR15:AS15"/>
    <mergeCell ref="AT15:AU15"/>
    <mergeCell ref="CI15:CJ15"/>
    <mergeCell ref="CK15:CL15"/>
    <mergeCell ref="CM15:CN15"/>
    <mergeCell ref="CO15:CP15"/>
    <mergeCell ref="CQ15:CU15"/>
    <mergeCell ref="U16:AA16"/>
    <mergeCell ref="AB16:AC16"/>
    <mergeCell ref="AD16:AE16"/>
    <mergeCell ref="AF16:AG16"/>
    <mergeCell ref="AH16:AI16"/>
    <mergeCell ref="BW15:BX15"/>
    <mergeCell ref="BY15:BZ15"/>
    <mergeCell ref="CA15:CB15"/>
    <mergeCell ref="CC15:CD15"/>
    <mergeCell ref="CE15:CF15"/>
    <mergeCell ref="CG15:CH15"/>
    <mergeCell ref="BK15:BL15"/>
    <mergeCell ref="BM15:BN15"/>
    <mergeCell ref="BO15:BP15"/>
    <mergeCell ref="BQ15:BR15"/>
    <mergeCell ref="BS15:BT15"/>
    <mergeCell ref="BU15:BV15"/>
    <mergeCell ref="AV15:AW15"/>
    <mergeCell ref="AX15:AY15"/>
    <mergeCell ref="CO16:CP16"/>
    <mergeCell ref="CQ16:CU16"/>
    <mergeCell ref="A17:A18"/>
    <mergeCell ref="B17:L18"/>
    <mergeCell ref="M17:P18"/>
    <mergeCell ref="Q17:T18"/>
    <mergeCell ref="U17:AA17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V16:AW16"/>
    <mergeCell ref="AX16:AY16"/>
    <mergeCell ref="AZ16:BA16"/>
    <mergeCell ref="BB16:BC16"/>
    <mergeCell ref="BD16:BE16"/>
    <mergeCell ref="AB17:AC17"/>
    <mergeCell ref="AD17:AE17"/>
    <mergeCell ref="AF17:AG17"/>
    <mergeCell ref="AH17:AI17"/>
    <mergeCell ref="AJ17:AK17"/>
    <mergeCell ref="AL17:AM17"/>
    <mergeCell ref="CI16:CJ16"/>
    <mergeCell ref="CK16:CL16"/>
    <mergeCell ref="CM16:CN16"/>
    <mergeCell ref="BF16:BJ16"/>
    <mergeCell ref="AJ16:AK16"/>
    <mergeCell ref="AL16:AM16"/>
    <mergeCell ref="AN16:AO16"/>
    <mergeCell ref="AP16:AQ16"/>
    <mergeCell ref="AR16:AS16"/>
    <mergeCell ref="AT16:AU16"/>
    <mergeCell ref="BD17:BE17"/>
    <mergeCell ref="BF17:BJ17"/>
    <mergeCell ref="BK17:BL17"/>
    <mergeCell ref="BM17:BN17"/>
    <mergeCell ref="AN17:AO17"/>
    <mergeCell ref="AP17:AQ17"/>
    <mergeCell ref="AR17:AS17"/>
    <mergeCell ref="AT17:AU17"/>
    <mergeCell ref="AV17:AW17"/>
    <mergeCell ref="AX17:AY17"/>
    <mergeCell ref="CM17:CN17"/>
    <mergeCell ref="CO17:CP17"/>
    <mergeCell ref="CQ17:CU17"/>
    <mergeCell ref="U18:AA18"/>
    <mergeCell ref="AB18:AC18"/>
    <mergeCell ref="AD18:AE18"/>
    <mergeCell ref="AF18:AG18"/>
    <mergeCell ref="AH18:AI18"/>
    <mergeCell ref="AJ18:AK18"/>
    <mergeCell ref="AL18:AM18"/>
    <mergeCell ref="CA17:CB17"/>
    <mergeCell ref="CC17:CD17"/>
    <mergeCell ref="CE17:CF17"/>
    <mergeCell ref="CG17:CH17"/>
    <mergeCell ref="CI17:CJ17"/>
    <mergeCell ref="CK17:CL17"/>
    <mergeCell ref="BO17:BP17"/>
    <mergeCell ref="BQ17:BR17"/>
    <mergeCell ref="BS17:BT17"/>
    <mergeCell ref="BU17:BV17"/>
    <mergeCell ref="BW17:BX17"/>
    <mergeCell ref="BY17:BZ17"/>
    <mergeCell ref="AZ17:BA17"/>
    <mergeCell ref="BB17:BC17"/>
    <mergeCell ref="A19:A20"/>
    <mergeCell ref="B19:L20"/>
    <mergeCell ref="M19:P20"/>
    <mergeCell ref="Q19:T20"/>
    <mergeCell ref="U19:AA19"/>
    <mergeCell ref="AB19:AC19"/>
    <mergeCell ref="AD19:AE19"/>
    <mergeCell ref="CA18:CB18"/>
    <mergeCell ref="CC18:CD18"/>
    <mergeCell ref="BO18:BP18"/>
    <mergeCell ref="BQ18:BR18"/>
    <mergeCell ref="BS18:BT18"/>
    <mergeCell ref="BU18:BV18"/>
    <mergeCell ref="BW18:BX18"/>
    <mergeCell ref="BY18:BZ18"/>
    <mergeCell ref="AZ18:BA18"/>
    <mergeCell ref="BB18:BC18"/>
    <mergeCell ref="BD18:BE18"/>
    <mergeCell ref="BF18:BJ18"/>
    <mergeCell ref="BK18:BL18"/>
    <mergeCell ref="BM18:BN18"/>
    <mergeCell ref="AN18:AO18"/>
    <mergeCell ref="AP18:AQ18"/>
    <mergeCell ref="AR18:AS18"/>
    <mergeCell ref="AF19:AG19"/>
    <mergeCell ref="AH19:AI19"/>
    <mergeCell ref="AJ19:AK19"/>
    <mergeCell ref="AL19:AM19"/>
    <mergeCell ref="AN19:AO19"/>
    <mergeCell ref="AP19:AQ19"/>
    <mergeCell ref="CM18:CN18"/>
    <mergeCell ref="CO18:CP18"/>
    <mergeCell ref="CQ18:CU18"/>
    <mergeCell ref="CE18:CF18"/>
    <mergeCell ref="CG18:CH18"/>
    <mergeCell ref="CI18:CJ18"/>
    <mergeCell ref="CK18:CL18"/>
    <mergeCell ref="AT18:AU18"/>
    <mergeCell ref="AV18:AW18"/>
    <mergeCell ref="AX18:AY18"/>
    <mergeCell ref="BK19:BL19"/>
    <mergeCell ref="BM19:BN19"/>
    <mergeCell ref="BO19:BP19"/>
    <mergeCell ref="BQ19:BR19"/>
    <mergeCell ref="AR19:AS19"/>
    <mergeCell ref="AT19:AU19"/>
    <mergeCell ref="AV19:AW19"/>
    <mergeCell ref="AX19:AY19"/>
    <mergeCell ref="AZ19:BA19"/>
    <mergeCell ref="BB19:BC19"/>
    <mergeCell ref="CQ19:CU19"/>
    <mergeCell ref="U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CE19:CF19"/>
    <mergeCell ref="CG19:CH19"/>
    <mergeCell ref="CI19:CJ19"/>
    <mergeCell ref="CK19:CL19"/>
    <mergeCell ref="CM19:CN19"/>
    <mergeCell ref="CO19:CP19"/>
    <mergeCell ref="BS19:BT19"/>
    <mergeCell ref="BU19:BV19"/>
    <mergeCell ref="BW19:BX19"/>
    <mergeCell ref="BY19:BZ19"/>
    <mergeCell ref="CA19:CB19"/>
    <mergeCell ref="CC19:CD19"/>
    <mergeCell ref="BD19:BE19"/>
    <mergeCell ref="BF19:BJ19"/>
    <mergeCell ref="BK20:BL20"/>
    <mergeCell ref="BM20:BN20"/>
    <mergeCell ref="BO20:BP20"/>
    <mergeCell ref="BQ20:BR20"/>
    <mergeCell ref="AR20:AS20"/>
    <mergeCell ref="AT20:AU20"/>
    <mergeCell ref="AV20:AW20"/>
    <mergeCell ref="AX20:AY20"/>
    <mergeCell ref="AZ20:BA20"/>
    <mergeCell ref="BB20:BC20"/>
    <mergeCell ref="CQ20:CU20"/>
    <mergeCell ref="A21:A22"/>
    <mergeCell ref="B21:L22"/>
    <mergeCell ref="M21:P22"/>
    <mergeCell ref="Q21:T22"/>
    <mergeCell ref="U21:AA21"/>
    <mergeCell ref="AB21:AC21"/>
    <mergeCell ref="AD21:AE21"/>
    <mergeCell ref="AF21:AG21"/>
    <mergeCell ref="AH21:AI21"/>
    <mergeCell ref="CE20:CF20"/>
    <mergeCell ref="CG20:CH20"/>
    <mergeCell ref="CI20:CJ20"/>
    <mergeCell ref="CK20:CL20"/>
    <mergeCell ref="CM20:CN20"/>
    <mergeCell ref="CO20:CP20"/>
    <mergeCell ref="BS20:BT20"/>
    <mergeCell ref="BU20:BV20"/>
    <mergeCell ref="BW20:BX20"/>
    <mergeCell ref="BY20:BZ20"/>
    <mergeCell ref="CA20:CB20"/>
    <mergeCell ref="CC20:CD20"/>
    <mergeCell ref="BD20:BE20"/>
    <mergeCell ref="BF20:BJ20"/>
    <mergeCell ref="AZ21:BA21"/>
    <mergeCell ref="BB21:BC21"/>
    <mergeCell ref="BD21:BE21"/>
    <mergeCell ref="BF21:BJ21"/>
    <mergeCell ref="AJ21:AK21"/>
    <mergeCell ref="AL21:AM21"/>
    <mergeCell ref="AN21:AO21"/>
    <mergeCell ref="AP21:AQ21"/>
    <mergeCell ref="AR21:AS21"/>
    <mergeCell ref="AT21:AU21"/>
    <mergeCell ref="CI21:CJ21"/>
    <mergeCell ref="CK21:CL21"/>
    <mergeCell ref="CM21:CN21"/>
    <mergeCell ref="CO21:CP21"/>
    <mergeCell ref="CQ21:CU21"/>
    <mergeCell ref="U22:AA22"/>
    <mergeCell ref="AB22:AC22"/>
    <mergeCell ref="AD22:AE22"/>
    <mergeCell ref="AF22:AG22"/>
    <mergeCell ref="AH22:AI22"/>
    <mergeCell ref="BW21:BX21"/>
    <mergeCell ref="BY21:BZ21"/>
    <mergeCell ref="CA21:CB21"/>
    <mergeCell ref="CC21:CD21"/>
    <mergeCell ref="CE21:CF21"/>
    <mergeCell ref="CG21:CH21"/>
    <mergeCell ref="BK21:BL21"/>
    <mergeCell ref="BM21:BN21"/>
    <mergeCell ref="BO21:BP21"/>
    <mergeCell ref="BQ21:BR21"/>
    <mergeCell ref="BS21:BT21"/>
    <mergeCell ref="BU21:BV21"/>
    <mergeCell ref="AV21:AW21"/>
    <mergeCell ref="AX21:AY21"/>
    <mergeCell ref="CO22:CP22"/>
    <mergeCell ref="CQ22:CU22"/>
    <mergeCell ref="A23:A24"/>
    <mergeCell ref="B23:L24"/>
    <mergeCell ref="M23:P24"/>
    <mergeCell ref="Q23:T24"/>
    <mergeCell ref="U23:AA23"/>
    <mergeCell ref="BW22:BX22"/>
    <mergeCell ref="BY22:BZ22"/>
    <mergeCell ref="CA22:CB22"/>
    <mergeCell ref="CC22:CD22"/>
    <mergeCell ref="CE22:CF22"/>
    <mergeCell ref="CG22:CH22"/>
    <mergeCell ref="BK22:BL22"/>
    <mergeCell ref="BM22:BN22"/>
    <mergeCell ref="BO22:BP22"/>
    <mergeCell ref="BQ22:BR22"/>
    <mergeCell ref="BS22:BT22"/>
    <mergeCell ref="BU22:BV22"/>
    <mergeCell ref="AV22:AW22"/>
    <mergeCell ref="AX22:AY22"/>
    <mergeCell ref="AZ22:BA22"/>
    <mergeCell ref="BB22:BC22"/>
    <mergeCell ref="BD22:BE22"/>
    <mergeCell ref="AB23:AC23"/>
    <mergeCell ref="AD23:AE23"/>
    <mergeCell ref="AF23:AG23"/>
    <mergeCell ref="AH23:AI23"/>
    <mergeCell ref="AJ23:AK23"/>
    <mergeCell ref="AL23:AM23"/>
    <mergeCell ref="CI22:CJ22"/>
    <mergeCell ref="CK22:CL22"/>
    <mergeCell ref="CM22:CN22"/>
    <mergeCell ref="BF22:BJ22"/>
    <mergeCell ref="AJ22:AK22"/>
    <mergeCell ref="AL22:AM22"/>
    <mergeCell ref="AN22:AO22"/>
    <mergeCell ref="AP22:AQ22"/>
    <mergeCell ref="AR22:AS22"/>
    <mergeCell ref="AT22:AU22"/>
    <mergeCell ref="BD23:BE23"/>
    <mergeCell ref="BF23:BJ23"/>
    <mergeCell ref="BK23:BL23"/>
    <mergeCell ref="BM23:BN23"/>
    <mergeCell ref="AN23:AO23"/>
    <mergeCell ref="AP23:AQ23"/>
    <mergeCell ref="AR23:AS23"/>
    <mergeCell ref="AT23:AU23"/>
    <mergeCell ref="AV23:AW23"/>
    <mergeCell ref="AX23:AY23"/>
    <mergeCell ref="CM23:CN23"/>
    <mergeCell ref="CO23:CP23"/>
    <mergeCell ref="CQ23:CU23"/>
    <mergeCell ref="U24:AA24"/>
    <mergeCell ref="AB24:AC24"/>
    <mergeCell ref="AD24:AE24"/>
    <mergeCell ref="AF24:AG24"/>
    <mergeCell ref="AH24:AI24"/>
    <mergeCell ref="AJ24:AK24"/>
    <mergeCell ref="AL24:AM24"/>
    <mergeCell ref="CA23:CB23"/>
    <mergeCell ref="CC23:CD23"/>
    <mergeCell ref="CE23:CF23"/>
    <mergeCell ref="CG23:CH23"/>
    <mergeCell ref="CI23:CJ23"/>
    <mergeCell ref="CK23:CL23"/>
    <mergeCell ref="BO23:BP23"/>
    <mergeCell ref="BQ23:BR23"/>
    <mergeCell ref="BS23:BT23"/>
    <mergeCell ref="BU23:BV23"/>
    <mergeCell ref="BW23:BX23"/>
    <mergeCell ref="BY23:BZ23"/>
    <mergeCell ref="AZ23:BA23"/>
    <mergeCell ref="BB23:BC23"/>
    <mergeCell ref="BD24:BE24"/>
    <mergeCell ref="BF24:BJ24"/>
    <mergeCell ref="BK24:BL24"/>
    <mergeCell ref="BM24:BN24"/>
    <mergeCell ref="AN24:AO24"/>
    <mergeCell ref="AP24:AQ24"/>
    <mergeCell ref="AR24:AS24"/>
    <mergeCell ref="AT24:AU24"/>
    <mergeCell ref="AV24:AW24"/>
    <mergeCell ref="AX24:AY24"/>
    <mergeCell ref="CM24:CN24"/>
    <mergeCell ref="CO24:CP24"/>
    <mergeCell ref="CQ24:CU24"/>
    <mergeCell ref="A25:A26"/>
    <mergeCell ref="B25:L26"/>
    <mergeCell ref="M25:P26"/>
    <mergeCell ref="Q25:T26"/>
    <mergeCell ref="U25:AA25"/>
    <mergeCell ref="AB25:AC25"/>
    <mergeCell ref="AD25:AE25"/>
    <mergeCell ref="CA24:CB24"/>
    <mergeCell ref="CC24:CD24"/>
    <mergeCell ref="CE24:CF24"/>
    <mergeCell ref="CG24:CH24"/>
    <mergeCell ref="CI24:CJ24"/>
    <mergeCell ref="CK24:CL24"/>
    <mergeCell ref="BO24:BP24"/>
    <mergeCell ref="BQ24:BR24"/>
    <mergeCell ref="BS24:BT24"/>
    <mergeCell ref="BU24:BV24"/>
    <mergeCell ref="BW24:BX24"/>
    <mergeCell ref="BY24:BZ24"/>
    <mergeCell ref="AZ24:BA24"/>
    <mergeCell ref="BB24:BC24"/>
    <mergeCell ref="AR25:AS25"/>
    <mergeCell ref="AT25:AU25"/>
    <mergeCell ref="AV25:AW25"/>
    <mergeCell ref="AX25:AY25"/>
    <mergeCell ref="AZ25:BA25"/>
    <mergeCell ref="BB25:BC25"/>
    <mergeCell ref="AF25:AG25"/>
    <mergeCell ref="AH25:AI25"/>
    <mergeCell ref="AJ25:AK25"/>
    <mergeCell ref="AL25:AM25"/>
    <mergeCell ref="AN25:AO25"/>
    <mergeCell ref="AP25:AQ25"/>
    <mergeCell ref="BW25:BX25"/>
    <mergeCell ref="BY25:BZ25"/>
    <mergeCell ref="CA25:CB25"/>
    <mergeCell ref="CC25:CD25"/>
    <mergeCell ref="BD25:BE25"/>
    <mergeCell ref="BF25:BJ25"/>
    <mergeCell ref="BK25:BL25"/>
    <mergeCell ref="BM25:BN25"/>
    <mergeCell ref="BO25:BP25"/>
    <mergeCell ref="BQ25:BR25"/>
    <mergeCell ref="AR26:AS26"/>
    <mergeCell ref="AT26:AU26"/>
    <mergeCell ref="AV26:AW26"/>
    <mergeCell ref="AX26:AY26"/>
    <mergeCell ref="AZ26:BA26"/>
    <mergeCell ref="BB26:BC26"/>
    <mergeCell ref="CQ25:CU25"/>
    <mergeCell ref="U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CE25:CF25"/>
    <mergeCell ref="CG25:CH25"/>
    <mergeCell ref="CI25:CJ25"/>
    <mergeCell ref="CK25:CL25"/>
    <mergeCell ref="CM25:CN25"/>
    <mergeCell ref="CO25:CP25"/>
    <mergeCell ref="BS25:BT25"/>
    <mergeCell ref="BU25:BV25"/>
    <mergeCell ref="BW26:BX26"/>
    <mergeCell ref="BY26:BZ26"/>
    <mergeCell ref="CA26:CB26"/>
    <mergeCell ref="CC26:CD26"/>
    <mergeCell ref="BD26:BE26"/>
    <mergeCell ref="BF26:BJ26"/>
    <mergeCell ref="BK26:BL26"/>
    <mergeCell ref="BM26:BN26"/>
    <mergeCell ref="BO26:BP26"/>
    <mergeCell ref="BQ26:BR26"/>
    <mergeCell ref="BB30:CT30"/>
    <mergeCell ref="A31:AN31"/>
    <mergeCell ref="BB31:BJ31"/>
    <mergeCell ref="BK31:BS31"/>
    <mergeCell ref="BU31:CA31"/>
    <mergeCell ref="CC31:CO31"/>
    <mergeCell ref="CQ26:CU26"/>
    <mergeCell ref="BB28:CT28"/>
    <mergeCell ref="A29:I30"/>
    <mergeCell ref="J29:R29"/>
    <mergeCell ref="T29:Z29"/>
    <mergeCell ref="AB29:AN29"/>
    <mergeCell ref="BB29:CT29"/>
    <mergeCell ref="J30:R30"/>
    <mergeCell ref="T30:Z30"/>
    <mergeCell ref="AB30:AN30"/>
    <mergeCell ref="CE26:CF26"/>
    <mergeCell ref="CG26:CH26"/>
    <mergeCell ref="CI26:CJ26"/>
    <mergeCell ref="CK26:CL26"/>
    <mergeCell ref="CM26:CN26"/>
    <mergeCell ref="CO26:CP26"/>
    <mergeCell ref="BS26:BT26"/>
    <mergeCell ref="BU26:BV26"/>
    <mergeCell ref="BQ34:BR34"/>
    <mergeCell ref="BS34:CK34"/>
    <mergeCell ref="BU32:CA32"/>
    <mergeCell ref="CC32:CO32"/>
    <mergeCell ref="A33:I33"/>
    <mergeCell ref="J33:R33"/>
    <mergeCell ref="T33:Z33"/>
    <mergeCell ref="AB33:AN33"/>
    <mergeCell ref="BB33:CO33"/>
    <mergeCell ref="A32:I32"/>
    <mergeCell ref="J32:R32"/>
    <mergeCell ref="T32:Z32"/>
    <mergeCell ref="AB32:AN32"/>
    <mergeCell ref="BB32:BJ32"/>
    <mergeCell ref="BK32:BS32"/>
    <mergeCell ref="B35:C35"/>
    <mergeCell ref="E35:M35"/>
    <mergeCell ref="N35:O35"/>
    <mergeCell ref="P35:Q35"/>
    <mergeCell ref="R35:AJ35"/>
    <mergeCell ref="A34:AN34"/>
    <mergeCell ref="BC34:BD34"/>
    <mergeCell ref="BF34:BN34"/>
    <mergeCell ref="BO34:BP34"/>
  </mergeCells>
  <hyperlinks>
    <hyperlink ref="C127" r:id="rId1"/>
  </hyperlinks>
  <pageMargins left="0.7" right="0.7" top="0.75" bottom="0.75" header="0.3" footer="0.3"/>
  <pageSetup paperSize="9" scale="7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Автоматизация учета</vt:lpstr>
      <vt:lpstr>Календарь</vt:lpstr>
      <vt:lpstr>Утвержденная форма табеля</vt:lpstr>
      <vt:lpstr>Год</vt:lpstr>
      <vt:lpstr>Месяц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deleteme</dc:creator>
  <cp:lastModifiedBy>XYZ</cp:lastModifiedBy>
  <dcterms:created xsi:type="dcterms:W3CDTF">2017-08-30T10:56:22Z</dcterms:created>
  <dcterms:modified xsi:type="dcterms:W3CDTF">2017-09-11T18:04:51Z</dcterms:modified>
</cp:coreProperties>
</file>